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1012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<sst xmlns="http://schemas.openxmlformats.org/spreadsheetml/2006/main" count="270" uniqueCount="103">
  <si>
    <t>№п/п</t>
  </si>
  <si>
    <t>Фамилия, имя</t>
  </si>
  <si>
    <t>Результат</t>
  </si>
  <si>
    <t>Место</t>
  </si>
  <si>
    <t>ГР</t>
  </si>
  <si>
    <t>Мужчины старшего возраста</t>
  </si>
  <si>
    <t>Юноши</t>
  </si>
  <si>
    <t>Мужчины</t>
  </si>
  <si>
    <t>Женщины старшего возраста</t>
  </si>
  <si>
    <t>Женщины</t>
  </si>
  <si>
    <t>Девушки</t>
  </si>
  <si>
    <t>Коэф.</t>
  </si>
  <si>
    <t>Результат с К</t>
  </si>
  <si>
    <t>Сумма</t>
  </si>
  <si>
    <t>Сидоров Владимир</t>
  </si>
  <si>
    <t>Концевой Виталий</t>
  </si>
  <si>
    <t>Фомичев Андрей</t>
  </si>
  <si>
    <t>Панасенко Дмитрий</t>
  </si>
  <si>
    <t>Шевченко Сергей</t>
  </si>
  <si>
    <t>Слугин Алексей</t>
  </si>
  <si>
    <t>Нелюбин Ярослав</t>
  </si>
  <si>
    <t>Плохих Константин</t>
  </si>
  <si>
    <t>Мицура Сергей</t>
  </si>
  <si>
    <t>Бекшенев Марат</t>
  </si>
  <si>
    <t>Гимадеев Ринат</t>
  </si>
  <si>
    <t>Деев Сергей</t>
  </si>
  <si>
    <t>Гунькин Михаил</t>
  </si>
  <si>
    <t>Киселева Полина</t>
  </si>
  <si>
    <t>Кузнецова Владислава</t>
  </si>
  <si>
    <t>Чигирёва Доминика</t>
  </si>
  <si>
    <t>Чистякова Нина</t>
  </si>
  <si>
    <t>Кузнецова Таисия</t>
  </si>
  <si>
    <t>Губинская Анна</t>
  </si>
  <si>
    <t>Любятинская Ангелина</t>
  </si>
  <si>
    <t>Любятинская Диана</t>
  </si>
  <si>
    <t>Бовкун Полина</t>
  </si>
  <si>
    <t>Квасова Дарья</t>
  </si>
  <si>
    <t>Концевая Елизавета</t>
  </si>
  <si>
    <t>Шкляева Софья</t>
  </si>
  <si>
    <t>Безрукова Вера</t>
  </si>
  <si>
    <t>Жабина Арина</t>
  </si>
  <si>
    <t>Митяева Виктория</t>
  </si>
  <si>
    <t>снят</t>
  </si>
  <si>
    <t>Корнилова Людмила</t>
  </si>
  <si>
    <t>Мицура Елена</t>
  </si>
  <si>
    <t>Дурнова Татьяна</t>
  </si>
  <si>
    <t>Тугашева Мария</t>
  </si>
  <si>
    <t>Власова Юлия</t>
  </si>
  <si>
    <t>Слугина Татьяна</t>
  </si>
  <si>
    <t>Акентьева Марина</t>
  </si>
  <si>
    <t>Корнилова Ольга</t>
  </si>
  <si>
    <t>Липтуга Ольга</t>
  </si>
  <si>
    <t>Новичкова Ольга</t>
  </si>
  <si>
    <t>Воронина Екатерина</t>
  </si>
  <si>
    <t>Рыболова Светлана</t>
  </si>
  <si>
    <t>Фатеева Анна</t>
  </si>
  <si>
    <t>Федотова Софья</t>
  </si>
  <si>
    <t>Концевая Наталья</t>
  </si>
  <si>
    <t>Никитина Екатерина</t>
  </si>
  <si>
    <t>Петериков Яков</t>
  </si>
  <si>
    <t>Глухов Даниил</t>
  </si>
  <si>
    <t>Филин Максим</t>
  </si>
  <si>
    <t>Хоменко Даниил</t>
  </si>
  <si>
    <t>Казённов Андрей</t>
  </si>
  <si>
    <t>Склюев Дмитрий</t>
  </si>
  <si>
    <t>Щербаков Егор</t>
  </si>
  <si>
    <t>Авдеев Богдан</t>
  </si>
  <si>
    <t>Кауц Александр</t>
  </si>
  <si>
    <t>Гавриленко Степан</t>
  </si>
  <si>
    <t>Долганов Александр</t>
  </si>
  <si>
    <t>Петериков Иван</t>
  </si>
  <si>
    <t>Виногорадов Артем</t>
  </si>
  <si>
    <t>Морозов Денис</t>
  </si>
  <si>
    <t>Тугашев Николай</t>
  </si>
  <si>
    <t>Устюжанин Иван</t>
  </si>
  <si>
    <t>Кочкин Сергей</t>
  </si>
  <si>
    <t>Королев Вадим</t>
  </si>
  <si>
    <t>Фахрутдинов Егор</t>
  </si>
  <si>
    <t>Симанихин Даниил</t>
  </si>
  <si>
    <t>Лашин Максим</t>
  </si>
  <si>
    <t>Шабловский Артур</t>
  </si>
  <si>
    <t>Рыболов Алексей</t>
  </si>
  <si>
    <t>Суржиков Захар</t>
  </si>
  <si>
    <t>Козлов Александр</t>
  </si>
  <si>
    <t>Карлин Николай</t>
  </si>
  <si>
    <t>Митяев Ярослав</t>
  </si>
  <si>
    <t>Захаров Владислав</t>
  </si>
  <si>
    <t>Петакчян Михаил</t>
  </si>
  <si>
    <t>Ангальд Виталий</t>
  </si>
  <si>
    <t>Чистяков Лев</t>
  </si>
  <si>
    <t>Чистяков Николай</t>
  </si>
  <si>
    <t>Остертак Сероб</t>
  </si>
  <si>
    <t>Бекшенев Максим</t>
  </si>
  <si>
    <t>непр отм</t>
  </si>
  <si>
    <t>в/к</t>
  </si>
  <si>
    <t>не старт</t>
  </si>
  <si>
    <t>Барахоев Алексей</t>
  </si>
  <si>
    <t>Темников Кирилл</t>
  </si>
  <si>
    <t>Аксенов Максим</t>
  </si>
  <si>
    <t>Картавцев Константин</t>
  </si>
  <si>
    <t>Иволина Светлана</t>
  </si>
  <si>
    <t>кв</t>
  </si>
  <si>
    <t>Итоговое место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</si>
</sst>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707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14" fontId="26" fillId="0" borderId="0" xfId="0" applyNumberFormat="1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right"/>
    </xf>
    <xf numFmtId="2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1" fontId="35" fillId="0" borderId="0" xfId="0" applyNumberFormat="1" applyFont="1" applyAlignment="1">
      <alignment horizontal="left" vertical="center" indent="1"/>
    </xf>
    <xf numFmtId="21" fontId="35" fillId="0" borderId="0" xfId="0" applyNumberFormat="1" applyFont="1" applyBorder="1" applyAlignment="1">
      <alignment horizontal="left" vertical="center" indent="1"/>
    </xf>
    <xf numFmtId="0" fontId="35" fillId="0" borderId="0" xfId="0" applyFont="1" applyAlignment="1">
      <alignment horizontal="left" vertical="center" indent="1"/>
    </xf>
    <xf numFmtId="0" fontId="35" fillId="0" borderId="0" xfId="0" applyFont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/>
    </xf>
    <xf numFmtId="2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1" fontId="0" fillId="15" borderId="10" xfId="0" applyNumberFormat="1" applyFont="1" applyFill="1" applyBorder="1" applyAlignment="1">
      <alignment horizontal="center" vertical="center"/>
    </xf>
    <xf numFmtId="2" fontId="0" fillId="15" borderId="10" xfId="0" applyNumberFormat="1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indent="1"/>
    </xf>
    <xf numFmtId="21" fontId="0" fillId="0" borderId="10" xfId="0" applyNumberFormat="1" applyFont="1" applyBorder="1" applyAlignment="1">
      <alignment horizontal="left" vertical="center" indent="1"/>
    </xf>
    <xf numFmtId="2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right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15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8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/>
    </xf>
    <xf numFmtId="0" fontId="0" fillId="15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0" fillId="15" borderId="10" xfId="0" applyNumberFormat="1" applyFont="1" applyFill="1" applyBorder="1" applyAlignment="1">
      <alignment horizontal="center" vertical="center"/>
    </xf>
    <xf numFmtId="168" fontId="0" fillId="15" borderId="10" xfId="0" applyNumberFormat="1" applyFont="1" applyFill="1" applyBorder="1" applyAlignment="1">
      <alignment horizontal="center" vertical="center"/>
    </xf>
    <xf numFmtId="21" fontId="0" fillId="1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selection activeCell="D92" sqref="D92"/>
    </sheetView>
  </sheetViews>
  <sheetFormatPr defaultColWidth="9.140625" defaultRowHeight="15"/>
  <cols>
    <col min="1" max="1" width="9.28125" style="0" customWidth="1"/>
    <col min="2" max="2" width="25.8515625" style="0" customWidth="1"/>
    <col min="3" max="3" width="8.8515625" style="23" customWidth="1"/>
    <col min="4" max="4" width="12.421875" style="23" customWidth="1"/>
    <col min="5" max="5" width="9.140625" style="23" customWidth="1"/>
    <col min="6" max="6" width="13.140625" style="25" customWidth="1"/>
    <col min="7" max="7" width="8.421875" style="0" customWidth="1"/>
    <col min="8" max="8" width="11.8515625" style="0" customWidth="1"/>
    <col min="9" max="9" width="12.7109375" style="0" customWidth="1"/>
    <col min="11" max="11" width="12.7109375" style="0" customWidth="1"/>
    <col min="12" max="12" width="13.8515625" style="0" customWidth="1"/>
    <col min="15" max="15" width="16.140625" style="0" customWidth="1"/>
  </cols>
  <sheetData>
    <row r="1" spans="1:12" ht="15">
      <c r="A1" s="2" t="s">
        <v>5</v>
      </c>
      <c r="F1" s="24">
        <v>44929</v>
      </c>
      <c r="I1" s="4">
        <v>44930</v>
      </c>
      <c r="L1" s="4">
        <v>44931</v>
      </c>
    </row>
    <row r="2" spans="1:15" ht="15">
      <c r="A2" s="1" t="s">
        <v>0</v>
      </c>
      <c r="B2" s="1" t="s">
        <v>1</v>
      </c>
      <c r="C2" s="1" t="s">
        <v>4</v>
      </c>
      <c r="D2" s="1" t="s">
        <v>2</v>
      </c>
      <c r="E2" s="3" t="s">
        <v>11</v>
      </c>
      <c r="F2" s="20" t="s">
        <v>12</v>
      </c>
      <c r="G2" s="1" t="s">
        <v>3</v>
      </c>
      <c r="H2" s="1" t="s">
        <v>2</v>
      </c>
      <c r="I2" s="1" t="s">
        <v>12</v>
      </c>
      <c r="J2" s="3" t="s">
        <v>3</v>
      </c>
      <c r="K2" s="1" t="s">
        <v>2</v>
      </c>
      <c r="L2" s="1" t="s">
        <v>12</v>
      </c>
      <c r="M2" s="3" t="s">
        <v>3</v>
      </c>
      <c r="N2" s="3" t="s">
        <v>13</v>
      </c>
      <c r="O2" s="3" t="s">
        <v>102</v>
      </c>
    </row>
    <row r="3" spans="1:15" ht="15">
      <c r="A3" s="31">
        <v>1</v>
      </c>
      <c r="B3" s="48" t="s">
        <v>14</v>
      </c>
      <c r="C3" s="37">
        <v>1972</v>
      </c>
      <c r="D3" s="33">
        <v>0.02303819444444444</v>
      </c>
      <c r="E3" s="32">
        <v>1.16</v>
      </c>
      <c r="F3" s="33">
        <f aca="true" t="shared" si="0" ref="F3:F13">D3/E3</f>
        <v>0.01986051245210728</v>
      </c>
      <c r="G3" s="34">
        <v>1</v>
      </c>
      <c r="H3" s="49">
        <v>0.023541666666666666</v>
      </c>
      <c r="I3" s="35">
        <f aca="true" t="shared" si="1" ref="I3:I15">H3/E3</f>
        <v>0.02029454022988506</v>
      </c>
      <c r="J3" s="34">
        <v>1</v>
      </c>
      <c r="K3" s="50">
        <v>0.013495370370370371</v>
      </c>
      <c r="L3" s="36">
        <f aca="true" t="shared" si="2" ref="L3:L8">K3/E3</f>
        <v>0.011633939974457217</v>
      </c>
      <c r="M3" s="34">
        <v>1</v>
      </c>
      <c r="N3" s="37">
        <f aca="true" t="shared" si="3" ref="N3:N18">G3+J3+M3</f>
        <v>3</v>
      </c>
      <c r="O3" s="37">
        <v>1</v>
      </c>
    </row>
    <row r="4" spans="1:15" s="15" customFormat="1" ht="15">
      <c r="A4" s="38">
        <v>2</v>
      </c>
      <c r="B4" s="48" t="s">
        <v>15</v>
      </c>
      <c r="C4" s="37">
        <v>1986</v>
      </c>
      <c r="D4" s="33">
        <v>0.024806712962962964</v>
      </c>
      <c r="E4" s="32">
        <v>1.02</v>
      </c>
      <c r="F4" s="33">
        <f t="shared" si="0"/>
        <v>0.02432030682643428</v>
      </c>
      <c r="G4" s="39">
        <v>2</v>
      </c>
      <c r="H4" s="49">
        <v>0.02355324074074074</v>
      </c>
      <c r="I4" s="35">
        <f t="shared" si="1"/>
        <v>0.023091412490922295</v>
      </c>
      <c r="J4" s="39">
        <v>2</v>
      </c>
      <c r="K4" s="50">
        <v>0.01494212962962963</v>
      </c>
      <c r="L4" s="36">
        <f t="shared" si="2"/>
        <v>0.014649146695715324</v>
      </c>
      <c r="M4" s="40">
        <v>3</v>
      </c>
      <c r="N4" s="37">
        <f t="shared" si="3"/>
        <v>7</v>
      </c>
      <c r="O4" s="41">
        <v>2</v>
      </c>
    </row>
    <row r="5" spans="1:15" ht="15">
      <c r="A5" s="31">
        <v>3</v>
      </c>
      <c r="B5" s="48" t="s">
        <v>16</v>
      </c>
      <c r="C5" s="37">
        <v>1988</v>
      </c>
      <c r="D5" s="33">
        <v>0.026237268518518517</v>
      </c>
      <c r="E5" s="32">
        <v>1</v>
      </c>
      <c r="F5" s="33">
        <f t="shared" si="0"/>
        <v>0.026237268518518517</v>
      </c>
      <c r="G5" s="42">
        <v>4</v>
      </c>
      <c r="H5" s="49">
        <v>0.0256712962962963</v>
      </c>
      <c r="I5" s="35">
        <f t="shared" si="1"/>
        <v>0.0256712962962963</v>
      </c>
      <c r="J5" s="42">
        <v>5</v>
      </c>
      <c r="K5" s="50">
        <v>0.014282407407407409</v>
      </c>
      <c r="L5" s="36">
        <f t="shared" si="2"/>
        <v>0.014282407407407409</v>
      </c>
      <c r="M5" s="39">
        <v>2</v>
      </c>
      <c r="N5" s="37">
        <f t="shared" si="3"/>
        <v>11</v>
      </c>
      <c r="O5" s="37">
        <v>3</v>
      </c>
    </row>
    <row r="6" spans="1:15" ht="15">
      <c r="A6" s="38">
        <v>4</v>
      </c>
      <c r="B6" s="48" t="s">
        <v>17</v>
      </c>
      <c r="C6" s="37">
        <v>1986</v>
      </c>
      <c r="D6" s="33">
        <v>0.02735532407407407</v>
      </c>
      <c r="E6" s="32">
        <v>1.02</v>
      </c>
      <c r="F6" s="33">
        <f t="shared" si="0"/>
        <v>0.026818945170660854</v>
      </c>
      <c r="G6" s="42">
        <v>5</v>
      </c>
      <c r="H6" s="49">
        <v>0.0241087962962963</v>
      </c>
      <c r="I6" s="35">
        <f t="shared" si="1"/>
        <v>0.023636074800290487</v>
      </c>
      <c r="J6" s="40">
        <v>3</v>
      </c>
      <c r="K6" s="50">
        <v>0.015925925925925927</v>
      </c>
      <c r="L6" s="36">
        <f t="shared" si="2"/>
        <v>0.01561365286855483</v>
      </c>
      <c r="M6" s="42">
        <v>4</v>
      </c>
      <c r="N6" s="37">
        <f t="shared" si="3"/>
        <v>12</v>
      </c>
      <c r="O6" s="42">
        <v>4</v>
      </c>
    </row>
    <row r="7" spans="1:15" ht="15">
      <c r="A7" s="31">
        <v>5</v>
      </c>
      <c r="B7" s="51" t="s">
        <v>21</v>
      </c>
      <c r="C7" s="37">
        <v>1965</v>
      </c>
      <c r="D7" s="33">
        <v>0.03578125</v>
      </c>
      <c r="E7" s="32">
        <v>1.23</v>
      </c>
      <c r="F7" s="33">
        <f t="shared" si="0"/>
        <v>0.029090447154471545</v>
      </c>
      <c r="G7" s="42">
        <v>7</v>
      </c>
      <c r="H7" s="49">
        <v>0.03224537037037037</v>
      </c>
      <c r="I7" s="35">
        <f t="shared" si="1"/>
        <v>0.026215748268593797</v>
      </c>
      <c r="J7" s="42">
        <v>6</v>
      </c>
      <c r="K7" s="50">
        <v>0.020775462962962964</v>
      </c>
      <c r="L7" s="36">
        <f t="shared" si="2"/>
        <v>0.016890620295091842</v>
      </c>
      <c r="M7" s="43">
        <v>6</v>
      </c>
      <c r="N7" s="37">
        <f t="shared" si="3"/>
        <v>19</v>
      </c>
      <c r="O7" s="42">
        <v>5</v>
      </c>
    </row>
    <row r="8" spans="1:15" ht="15">
      <c r="A8" s="38">
        <v>6</v>
      </c>
      <c r="B8" s="51" t="s">
        <v>20</v>
      </c>
      <c r="C8" s="37">
        <v>1978</v>
      </c>
      <c r="D8" s="33">
        <v>0.035069444444444445</v>
      </c>
      <c r="E8" s="32">
        <v>1.1</v>
      </c>
      <c r="F8" s="33">
        <f t="shared" si="0"/>
        <v>0.03188131313131313</v>
      </c>
      <c r="G8" s="42">
        <v>9</v>
      </c>
      <c r="H8" s="49">
        <v>0.029212962962962965</v>
      </c>
      <c r="I8" s="35">
        <f t="shared" si="1"/>
        <v>0.026557239057239057</v>
      </c>
      <c r="J8" s="42">
        <v>7</v>
      </c>
      <c r="K8" s="50">
        <v>0.01849537037037037</v>
      </c>
      <c r="L8" s="36">
        <f t="shared" si="2"/>
        <v>0.016813973063973062</v>
      </c>
      <c r="M8" s="44">
        <v>5</v>
      </c>
      <c r="N8" s="37">
        <f t="shared" si="3"/>
        <v>21</v>
      </c>
      <c r="O8" s="42">
        <v>6</v>
      </c>
    </row>
    <row r="9" spans="1:15" ht="15">
      <c r="A9" s="31">
        <v>7</v>
      </c>
      <c r="B9" s="51" t="s">
        <v>19</v>
      </c>
      <c r="C9" s="37">
        <v>1964</v>
      </c>
      <c r="D9" s="33">
        <v>0.03457986111111112</v>
      </c>
      <c r="E9" s="32">
        <v>1.24</v>
      </c>
      <c r="F9" s="33">
        <f t="shared" si="0"/>
        <v>0.027886984767025093</v>
      </c>
      <c r="G9" s="42">
        <v>6</v>
      </c>
      <c r="H9" s="49">
        <v>0.03162037037037037</v>
      </c>
      <c r="I9" s="35">
        <f t="shared" si="1"/>
        <v>0.025500298685782557</v>
      </c>
      <c r="J9" s="42">
        <v>4</v>
      </c>
      <c r="K9" s="50" t="s">
        <v>42</v>
      </c>
      <c r="L9" s="36" t="s">
        <v>42</v>
      </c>
      <c r="M9" s="43">
        <v>12</v>
      </c>
      <c r="N9" s="37">
        <f t="shared" si="3"/>
        <v>22</v>
      </c>
      <c r="O9" s="42">
        <v>7</v>
      </c>
    </row>
    <row r="10" spans="1:15" ht="15">
      <c r="A10" s="38">
        <v>8</v>
      </c>
      <c r="B10" s="51" t="s">
        <v>69</v>
      </c>
      <c r="C10" s="37">
        <v>1984</v>
      </c>
      <c r="D10" s="33">
        <v>0.03136689814814815</v>
      </c>
      <c r="E10" s="32">
        <v>1.04</v>
      </c>
      <c r="F10" s="33">
        <f t="shared" si="0"/>
        <v>0.03016047898860399</v>
      </c>
      <c r="G10" s="42">
        <v>8</v>
      </c>
      <c r="H10" s="49">
        <v>0.03230324074074074</v>
      </c>
      <c r="I10" s="35">
        <f t="shared" si="1"/>
        <v>0.0310608084045584</v>
      </c>
      <c r="J10" s="42">
        <v>9</v>
      </c>
      <c r="K10" s="50">
        <v>0.019363425925925926</v>
      </c>
      <c r="L10" s="36">
        <f>K10/E10</f>
        <v>0.018618678774928774</v>
      </c>
      <c r="M10" s="44">
        <v>7</v>
      </c>
      <c r="N10" s="37">
        <f t="shared" si="3"/>
        <v>24</v>
      </c>
      <c r="O10" s="42">
        <v>8</v>
      </c>
    </row>
    <row r="11" spans="1:15" ht="15">
      <c r="A11" s="31">
        <v>9</v>
      </c>
      <c r="B11" s="51" t="s">
        <v>22</v>
      </c>
      <c r="C11" s="37">
        <v>1964</v>
      </c>
      <c r="D11" s="33">
        <v>0.04189814814814815</v>
      </c>
      <c r="E11" s="32">
        <v>1.24</v>
      </c>
      <c r="F11" s="33">
        <f t="shared" si="0"/>
        <v>0.033788829151732376</v>
      </c>
      <c r="G11" s="42">
        <v>10</v>
      </c>
      <c r="H11" s="49">
        <v>0.037488425925925925</v>
      </c>
      <c r="I11" s="35">
        <f t="shared" si="1"/>
        <v>0.03023260155316607</v>
      </c>
      <c r="J11" s="42">
        <v>8</v>
      </c>
      <c r="K11" s="50">
        <v>0.02424768518518518</v>
      </c>
      <c r="L11" s="36">
        <f>K11/E11</f>
        <v>0.019554584826762242</v>
      </c>
      <c r="M11" s="44">
        <v>8</v>
      </c>
      <c r="N11" s="37">
        <f t="shared" si="3"/>
        <v>26</v>
      </c>
      <c r="O11" s="42">
        <v>9</v>
      </c>
    </row>
    <row r="12" spans="1:15" ht="15">
      <c r="A12" s="38">
        <v>10</v>
      </c>
      <c r="B12" s="48" t="s">
        <v>23</v>
      </c>
      <c r="C12" s="37">
        <v>1970</v>
      </c>
      <c r="D12" s="33">
        <v>0.04340277777777778</v>
      </c>
      <c r="E12" s="32">
        <v>1.18</v>
      </c>
      <c r="F12" s="33">
        <f t="shared" si="0"/>
        <v>0.03678201506591338</v>
      </c>
      <c r="G12" s="42">
        <v>11</v>
      </c>
      <c r="H12" s="49">
        <v>0.04370370370370371</v>
      </c>
      <c r="I12" s="35">
        <f t="shared" si="1"/>
        <v>0.03703703703703704</v>
      </c>
      <c r="J12" s="42">
        <v>11</v>
      </c>
      <c r="K12" s="50">
        <v>0.02585648148148148</v>
      </c>
      <c r="L12" s="36">
        <f>K12/E12</f>
        <v>0.02191227244193346</v>
      </c>
      <c r="M12" s="44">
        <v>10</v>
      </c>
      <c r="N12" s="37">
        <f t="shared" si="3"/>
        <v>32</v>
      </c>
      <c r="O12" s="42">
        <v>10</v>
      </c>
    </row>
    <row r="13" spans="1:16" ht="15">
      <c r="A13" s="31">
        <v>11</v>
      </c>
      <c r="B13" s="51" t="s">
        <v>26</v>
      </c>
      <c r="C13" s="37">
        <v>1986</v>
      </c>
      <c r="D13" s="33">
        <v>0.0551099537037037</v>
      </c>
      <c r="E13" s="32">
        <v>1.02</v>
      </c>
      <c r="F13" s="33">
        <f t="shared" si="0"/>
        <v>0.054029366376180096</v>
      </c>
      <c r="G13" s="42">
        <v>15</v>
      </c>
      <c r="H13" s="49">
        <v>0.03561342592592592</v>
      </c>
      <c r="I13" s="35">
        <f t="shared" si="1"/>
        <v>0.03491512345679012</v>
      </c>
      <c r="J13" s="42">
        <v>10</v>
      </c>
      <c r="K13" s="50">
        <v>0.021840277777777778</v>
      </c>
      <c r="L13" s="36">
        <f>K13/E13</f>
        <v>0.02141203703703704</v>
      </c>
      <c r="M13" s="44">
        <v>9</v>
      </c>
      <c r="N13" s="37">
        <f t="shared" si="3"/>
        <v>34</v>
      </c>
      <c r="O13" s="42">
        <v>11</v>
      </c>
      <c r="P13" s="7"/>
    </row>
    <row r="14" spans="1:15" ht="15">
      <c r="A14" s="38">
        <v>12</v>
      </c>
      <c r="B14" s="51" t="s">
        <v>96</v>
      </c>
      <c r="C14" s="37">
        <v>1964</v>
      </c>
      <c r="D14" s="45" t="s">
        <v>95</v>
      </c>
      <c r="E14" s="46">
        <v>1.24</v>
      </c>
      <c r="F14" s="45" t="s">
        <v>95</v>
      </c>
      <c r="G14" s="47">
        <v>30</v>
      </c>
      <c r="H14" s="49">
        <v>0.06142361111111111</v>
      </c>
      <c r="I14" s="35">
        <f t="shared" si="1"/>
        <v>0.04953517025089606</v>
      </c>
      <c r="J14" s="42">
        <v>12</v>
      </c>
      <c r="K14" s="50">
        <v>0.03699074074074074</v>
      </c>
      <c r="L14" s="36">
        <f>K14/E14</f>
        <v>0.029831242532855438</v>
      </c>
      <c r="M14" s="44">
        <v>11</v>
      </c>
      <c r="N14" s="37">
        <f t="shared" si="3"/>
        <v>53</v>
      </c>
      <c r="O14" s="42">
        <v>12</v>
      </c>
    </row>
    <row r="15" spans="1:15" ht="15">
      <c r="A15" s="31">
        <v>13</v>
      </c>
      <c r="B15" s="51" t="s">
        <v>24</v>
      </c>
      <c r="C15" s="37">
        <v>1980</v>
      </c>
      <c r="D15" s="33">
        <v>0.04832060185185185</v>
      </c>
      <c r="E15" s="32">
        <v>1.08</v>
      </c>
      <c r="F15" s="33">
        <f>D15/E15</f>
        <v>0.044741298010973936</v>
      </c>
      <c r="G15" s="42">
        <v>13</v>
      </c>
      <c r="H15" s="49">
        <v>0.060069444444444446</v>
      </c>
      <c r="I15" s="35">
        <f t="shared" si="1"/>
        <v>0.055619855967078184</v>
      </c>
      <c r="J15" s="42">
        <v>13</v>
      </c>
      <c r="K15" s="45" t="s">
        <v>95</v>
      </c>
      <c r="L15" s="45" t="s">
        <v>95</v>
      </c>
      <c r="M15" s="44">
        <v>30</v>
      </c>
      <c r="N15" s="37">
        <f t="shared" si="3"/>
        <v>56</v>
      </c>
      <c r="O15" s="42">
        <v>13</v>
      </c>
    </row>
    <row r="16" spans="1:15" s="7" customFormat="1" ht="15">
      <c r="A16" s="38">
        <v>14</v>
      </c>
      <c r="B16" s="51" t="s">
        <v>18</v>
      </c>
      <c r="C16" s="37">
        <v>1964</v>
      </c>
      <c r="D16" s="33">
        <v>0.03093402777777778</v>
      </c>
      <c r="E16" s="32">
        <v>1.24</v>
      </c>
      <c r="F16" s="33">
        <f>D16/E16</f>
        <v>0.02494679659498208</v>
      </c>
      <c r="G16" s="40">
        <v>3</v>
      </c>
      <c r="H16" s="45" t="s">
        <v>95</v>
      </c>
      <c r="I16" s="45" t="s">
        <v>95</v>
      </c>
      <c r="J16" s="47">
        <v>30</v>
      </c>
      <c r="K16" s="45" t="s">
        <v>95</v>
      </c>
      <c r="L16" s="45" t="s">
        <v>95</v>
      </c>
      <c r="M16" s="44">
        <v>30</v>
      </c>
      <c r="N16" s="37">
        <f t="shared" si="3"/>
        <v>63</v>
      </c>
      <c r="O16" s="42">
        <v>14</v>
      </c>
    </row>
    <row r="17" spans="1:15" s="7" customFormat="1" ht="15">
      <c r="A17" s="31">
        <v>15</v>
      </c>
      <c r="B17" s="51" t="s">
        <v>25</v>
      </c>
      <c r="C17" s="37">
        <v>1957</v>
      </c>
      <c r="D17" s="33">
        <v>0.05114699074074074</v>
      </c>
      <c r="E17" s="32">
        <v>1.31</v>
      </c>
      <c r="F17" s="33">
        <f>D17/E17</f>
        <v>0.03904350438224484</v>
      </c>
      <c r="G17" s="42">
        <v>12</v>
      </c>
      <c r="H17" s="45" t="s">
        <v>95</v>
      </c>
      <c r="I17" s="45" t="s">
        <v>95</v>
      </c>
      <c r="J17" s="47">
        <v>30</v>
      </c>
      <c r="K17" s="45" t="s">
        <v>95</v>
      </c>
      <c r="L17" s="45" t="s">
        <v>95</v>
      </c>
      <c r="M17" s="44">
        <v>30</v>
      </c>
      <c r="N17" s="37">
        <f t="shared" si="3"/>
        <v>72</v>
      </c>
      <c r="O17" s="42">
        <v>15</v>
      </c>
    </row>
    <row r="18" spans="1:15" s="7" customFormat="1" ht="15">
      <c r="A18" s="38">
        <v>16</v>
      </c>
      <c r="B18" s="51" t="s">
        <v>74</v>
      </c>
      <c r="C18" s="37">
        <v>1985</v>
      </c>
      <c r="D18" s="33">
        <v>0.0536099537037037</v>
      </c>
      <c r="E18" s="32">
        <v>1.03</v>
      </c>
      <c r="F18" s="33">
        <f>D18/E18</f>
        <v>0.052048498741459906</v>
      </c>
      <c r="G18" s="42">
        <v>14</v>
      </c>
      <c r="H18" s="45" t="s">
        <v>95</v>
      </c>
      <c r="I18" s="45" t="s">
        <v>95</v>
      </c>
      <c r="J18" s="47">
        <v>30</v>
      </c>
      <c r="K18" s="45" t="s">
        <v>95</v>
      </c>
      <c r="L18" s="45" t="s">
        <v>95</v>
      </c>
      <c r="M18" s="44">
        <v>30</v>
      </c>
      <c r="N18" s="37">
        <f t="shared" si="3"/>
        <v>74</v>
      </c>
      <c r="O18" s="42">
        <v>16</v>
      </c>
    </row>
    <row r="19" spans="1:14" s="7" customFormat="1" ht="15">
      <c r="A19" s="30"/>
      <c r="B19" s="28"/>
      <c r="C19" s="29"/>
      <c r="D19" s="14"/>
      <c r="F19" s="14"/>
      <c r="G19" s="9"/>
      <c r="H19" s="26"/>
      <c r="I19" s="17"/>
      <c r="J19" s="8"/>
      <c r="K19" s="14"/>
      <c r="L19" s="14"/>
      <c r="M19" s="18"/>
      <c r="N19" s="8"/>
    </row>
    <row r="20" spans="1:13" ht="15">
      <c r="A20" s="2" t="s">
        <v>6</v>
      </c>
      <c r="F20" s="24">
        <v>44929</v>
      </c>
      <c r="G20" s="7"/>
      <c r="H20" s="7"/>
      <c r="I20" s="4">
        <v>44930</v>
      </c>
      <c r="J20" s="7"/>
      <c r="K20" s="7"/>
      <c r="L20" s="4">
        <v>44931</v>
      </c>
      <c r="M20" s="7"/>
    </row>
    <row r="21" spans="1:15" ht="15">
      <c r="A21" s="1" t="s">
        <v>0</v>
      </c>
      <c r="B21" s="1" t="s">
        <v>1</v>
      </c>
      <c r="C21" s="1" t="s">
        <v>4</v>
      </c>
      <c r="D21" s="1" t="s">
        <v>2</v>
      </c>
      <c r="E21" s="3" t="s">
        <v>11</v>
      </c>
      <c r="F21" s="20" t="s">
        <v>2</v>
      </c>
      <c r="G21" s="1" t="s">
        <v>3</v>
      </c>
      <c r="H21" s="1" t="s">
        <v>2</v>
      </c>
      <c r="I21" s="1" t="s">
        <v>12</v>
      </c>
      <c r="J21" s="3" t="s">
        <v>3</v>
      </c>
      <c r="K21" s="1" t="s">
        <v>2</v>
      </c>
      <c r="L21" s="1" t="s">
        <v>12</v>
      </c>
      <c r="M21" s="3" t="s">
        <v>3</v>
      </c>
      <c r="N21" s="3" t="s">
        <v>13</v>
      </c>
      <c r="O21" s="3" t="s">
        <v>102</v>
      </c>
    </row>
    <row r="22" spans="1:15" ht="15">
      <c r="A22" s="52">
        <v>1</v>
      </c>
      <c r="B22" s="48" t="s">
        <v>75</v>
      </c>
      <c r="C22" s="37">
        <v>2007</v>
      </c>
      <c r="D22" s="33">
        <v>0.016050925925925927</v>
      </c>
      <c r="E22" s="42">
        <v>1.05</v>
      </c>
      <c r="F22" s="53">
        <f>D22/E22</f>
        <v>0.015286596119929453</v>
      </c>
      <c r="G22" s="34">
        <v>1</v>
      </c>
      <c r="H22" s="50">
        <v>0.013599537037037037</v>
      </c>
      <c r="I22" s="36">
        <f>H22/E22</f>
        <v>0.012951940035273368</v>
      </c>
      <c r="J22" s="39">
        <v>2</v>
      </c>
      <c r="K22" s="50">
        <v>0.011898148148148149</v>
      </c>
      <c r="L22" s="36">
        <f>K22/E22</f>
        <v>0.011331569664902999</v>
      </c>
      <c r="M22" s="39">
        <v>2</v>
      </c>
      <c r="N22" s="42">
        <f aca="true" t="shared" si="4" ref="N22:N39">G22+J22+M22</f>
        <v>5</v>
      </c>
      <c r="O22" s="54">
        <v>1</v>
      </c>
    </row>
    <row r="23" spans="1:15" ht="15">
      <c r="A23" s="52">
        <v>2</v>
      </c>
      <c r="B23" s="48" t="s">
        <v>81</v>
      </c>
      <c r="C23" s="37">
        <v>2012</v>
      </c>
      <c r="D23" s="33">
        <v>0.02805439814814815</v>
      </c>
      <c r="E23" s="42">
        <v>1.3</v>
      </c>
      <c r="F23" s="53">
        <f>D23/E23</f>
        <v>0.02158030626780627</v>
      </c>
      <c r="G23" s="42">
        <v>5</v>
      </c>
      <c r="H23" s="50">
        <v>0.0190625</v>
      </c>
      <c r="I23" s="36">
        <f>H23/E23</f>
        <v>0.014663461538461538</v>
      </c>
      <c r="J23" s="40">
        <v>3</v>
      </c>
      <c r="K23" s="50">
        <v>0.017858796296296296</v>
      </c>
      <c r="L23" s="36">
        <f>K23/E23</f>
        <v>0.013737535612535611</v>
      </c>
      <c r="M23" s="40">
        <v>3</v>
      </c>
      <c r="N23" s="42">
        <f t="shared" si="4"/>
        <v>11</v>
      </c>
      <c r="O23" s="54">
        <v>2</v>
      </c>
    </row>
    <row r="24" spans="1:15" ht="15">
      <c r="A24" s="52">
        <v>3</v>
      </c>
      <c r="B24" s="48" t="s">
        <v>92</v>
      </c>
      <c r="C24" s="37">
        <v>2010</v>
      </c>
      <c r="D24" s="33" t="s">
        <v>93</v>
      </c>
      <c r="E24" s="42">
        <v>1.2</v>
      </c>
      <c r="F24" s="33" t="s">
        <v>93</v>
      </c>
      <c r="G24" s="54">
        <v>15</v>
      </c>
      <c r="H24" s="50">
        <v>0.014409722222222221</v>
      </c>
      <c r="I24" s="36">
        <f>H24/E24</f>
        <v>0.012008101851851851</v>
      </c>
      <c r="J24" s="34">
        <v>1</v>
      </c>
      <c r="K24" s="50">
        <v>0.01252314814814815</v>
      </c>
      <c r="L24" s="36">
        <f>K24/E24</f>
        <v>0.010435956790123458</v>
      </c>
      <c r="M24" s="34">
        <v>1</v>
      </c>
      <c r="N24" s="42">
        <f t="shared" si="4"/>
        <v>17</v>
      </c>
      <c r="O24" s="54">
        <v>3</v>
      </c>
    </row>
    <row r="25" spans="1:15" ht="15">
      <c r="A25" s="52">
        <v>4</v>
      </c>
      <c r="B25" s="48" t="s">
        <v>80</v>
      </c>
      <c r="C25" s="37">
        <v>2008</v>
      </c>
      <c r="D25" s="33">
        <v>0.026310185185185186</v>
      </c>
      <c r="E25" s="42">
        <v>1.1</v>
      </c>
      <c r="F25" s="53">
        <f aca="true" t="shared" si="5" ref="F25:F34">D25/E25</f>
        <v>0.02391835016835017</v>
      </c>
      <c r="G25" s="42">
        <v>7</v>
      </c>
      <c r="H25" s="50">
        <v>0.019351851851851853</v>
      </c>
      <c r="I25" s="36">
        <f>H25/E25</f>
        <v>0.01759259259259259</v>
      </c>
      <c r="J25" s="41">
        <v>7</v>
      </c>
      <c r="K25" s="50">
        <v>0.015902777777777776</v>
      </c>
      <c r="L25" s="36">
        <f>K25/E25</f>
        <v>0.014457070707070705</v>
      </c>
      <c r="M25" s="44">
        <v>5</v>
      </c>
      <c r="N25" s="42">
        <f t="shared" si="4"/>
        <v>19</v>
      </c>
      <c r="O25" s="55">
        <v>4</v>
      </c>
    </row>
    <row r="26" spans="1:15" ht="15">
      <c r="A26" s="52">
        <v>5</v>
      </c>
      <c r="B26" s="51" t="s">
        <v>76</v>
      </c>
      <c r="C26" s="37">
        <v>2008</v>
      </c>
      <c r="D26" s="33">
        <v>0.01689351851851852</v>
      </c>
      <c r="E26" s="42">
        <v>1.1</v>
      </c>
      <c r="F26" s="53">
        <f t="shared" si="5"/>
        <v>0.015357744107744107</v>
      </c>
      <c r="G26" s="39">
        <v>2</v>
      </c>
      <c r="H26" s="54" t="s">
        <v>42</v>
      </c>
      <c r="I26" s="54" t="s">
        <v>42</v>
      </c>
      <c r="J26" s="37">
        <v>16</v>
      </c>
      <c r="K26" s="50">
        <v>0.015277777777777777</v>
      </c>
      <c r="L26" s="36">
        <f>K26/E26</f>
        <v>0.013888888888888888</v>
      </c>
      <c r="M26" s="37">
        <v>4</v>
      </c>
      <c r="N26" s="42">
        <f t="shared" si="4"/>
        <v>22</v>
      </c>
      <c r="O26" s="54">
        <v>5</v>
      </c>
    </row>
    <row r="27" spans="1:15" ht="15">
      <c r="A27" s="52">
        <v>6</v>
      </c>
      <c r="B27" s="51" t="s">
        <v>77</v>
      </c>
      <c r="C27" s="37">
        <v>2007</v>
      </c>
      <c r="D27" s="33">
        <v>0.018480324074074076</v>
      </c>
      <c r="E27" s="42">
        <v>1.05</v>
      </c>
      <c r="F27" s="53">
        <f t="shared" si="5"/>
        <v>0.017600308641975308</v>
      </c>
      <c r="G27" s="40">
        <v>3</v>
      </c>
      <c r="H27" s="50">
        <v>0.01615740740740741</v>
      </c>
      <c r="I27" s="36">
        <f aca="true" t="shared" si="6" ref="I27:I35">H27/E27</f>
        <v>0.015388007054673723</v>
      </c>
      <c r="J27" s="37">
        <v>4</v>
      </c>
      <c r="K27" s="50" t="s">
        <v>42</v>
      </c>
      <c r="L27" s="36" t="s">
        <v>42</v>
      </c>
      <c r="M27" s="43">
        <v>15</v>
      </c>
      <c r="N27" s="42">
        <f t="shared" si="4"/>
        <v>22</v>
      </c>
      <c r="O27" s="55">
        <v>6</v>
      </c>
    </row>
    <row r="28" spans="1:15" ht="15">
      <c r="A28" s="52">
        <v>7</v>
      </c>
      <c r="B28" s="51" t="s">
        <v>79</v>
      </c>
      <c r="C28" s="37">
        <v>2007</v>
      </c>
      <c r="D28" s="33">
        <v>0.023005787037037036</v>
      </c>
      <c r="E28" s="42">
        <v>1.05</v>
      </c>
      <c r="F28" s="53">
        <f t="shared" si="5"/>
        <v>0.0219102733686067</v>
      </c>
      <c r="G28" s="42">
        <v>6</v>
      </c>
      <c r="H28" s="50">
        <v>0.018414351851851852</v>
      </c>
      <c r="I28" s="36">
        <f t="shared" si="6"/>
        <v>0.01753747795414462</v>
      </c>
      <c r="J28" s="37">
        <v>6</v>
      </c>
      <c r="K28" s="50">
        <v>0.02005787037037037</v>
      </c>
      <c r="L28" s="36">
        <f aca="true" t="shared" si="7" ref="L28:L33">K28/E28</f>
        <v>0.019102733686067016</v>
      </c>
      <c r="M28" s="44">
        <v>11</v>
      </c>
      <c r="N28" s="42">
        <f t="shared" si="4"/>
        <v>23</v>
      </c>
      <c r="O28" s="54">
        <v>7</v>
      </c>
    </row>
    <row r="29" spans="1:15" ht="15">
      <c r="A29" s="52">
        <v>8</v>
      </c>
      <c r="B29" s="51" t="s">
        <v>85</v>
      </c>
      <c r="C29" s="37">
        <v>2009</v>
      </c>
      <c r="D29" s="33">
        <v>0.03364583333333333</v>
      </c>
      <c r="E29" s="42">
        <v>1.15</v>
      </c>
      <c r="F29" s="53">
        <f t="shared" si="5"/>
        <v>0.029257246376811596</v>
      </c>
      <c r="G29" s="42">
        <v>11</v>
      </c>
      <c r="H29" s="50">
        <v>0.02127314814814815</v>
      </c>
      <c r="I29" s="36">
        <f t="shared" si="6"/>
        <v>0.01849838969404187</v>
      </c>
      <c r="J29" s="37">
        <v>8</v>
      </c>
      <c r="K29" s="50">
        <v>0.01769675925925926</v>
      </c>
      <c r="L29" s="36">
        <f t="shared" si="7"/>
        <v>0.015388486312399358</v>
      </c>
      <c r="M29" s="44">
        <v>7</v>
      </c>
      <c r="N29" s="42">
        <f t="shared" si="4"/>
        <v>26</v>
      </c>
      <c r="O29" s="55">
        <v>8</v>
      </c>
    </row>
    <row r="30" spans="1:15" ht="15">
      <c r="A30" s="52">
        <v>9</v>
      </c>
      <c r="B30" s="51" t="s">
        <v>82</v>
      </c>
      <c r="C30" s="37">
        <v>2010</v>
      </c>
      <c r="D30" s="33">
        <v>0.029519675925925925</v>
      </c>
      <c r="E30" s="42">
        <v>1.2</v>
      </c>
      <c r="F30" s="53">
        <f t="shared" si="5"/>
        <v>0.024599729938271604</v>
      </c>
      <c r="G30" s="42">
        <v>8</v>
      </c>
      <c r="H30" s="50">
        <v>0.02549768518518519</v>
      </c>
      <c r="I30" s="36">
        <f t="shared" si="6"/>
        <v>0.021248070987654324</v>
      </c>
      <c r="J30" s="37">
        <v>12</v>
      </c>
      <c r="K30" s="50">
        <v>0.018206018518518517</v>
      </c>
      <c r="L30" s="36">
        <f t="shared" si="7"/>
        <v>0.015171682098765432</v>
      </c>
      <c r="M30" s="37">
        <v>6</v>
      </c>
      <c r="N30" s="42">
        <f t="shared" si="4"/>
        <v>26</v>
      </c>
      <c r="O30" s="54">
        <v>9</v>
      </c>
    </row>
    <row r="31" spans="1:15" s="15" customFormat="1" ht="15">
      <c r="A31" s="52">
        <v>10</v>
      </c>
      <c r="B31" s="51" t="s">
        <v>84</v>
      </c>
      <c r="C31" s="37">
        <v>2010</v>
      </c>
      <c r="D31" s="33">
        <v>0.03172222222222222</v>
      </c>
      <c r="E31" s="42">
        <v>1.2</v>
      </c>
      <c r="F31" s="53">
        <f t="shared" si="5"/>
        <v>0.026435185185185187</v>
      </c>
      <c r="G31" s="42">
        <v>10</v>
      </c>
      <c r="H31" s="50">
        <v>0.023483796296296298</v>
      </c>
      <c r="I31" s="36">
        <f t="shared" si="6"/>
        <v>0.019569830246913583</v>
      </c>
      <c r="J31" s="41">
        <v>9</v>
      </c>
      <c r="K31" s="50">
        <v>0.018854166666666665</v>
      </c>
      <c r="L31" s="36">
        <f t="shared" si="7"/>
        <v>0.015711805555555555</v>
      </c>
      <c r="M31" s="37">
        <v>8</v>
      </c>
      <c r="N31" s="42">
        <f t="shared" si="4"/>
        <v>27</v>
      </c>
      <c r="O31" s="55">
        <v>10</v>
      </c>
    </row>
    <row r="32" spans="1:15" s="15" customFormat="1" ht="15">
      <c r="A32" s="52">
        <v>11</v>
      </c>
      <c r="B32" s="51" t="s">
        <v>86</v>
      </c>
      <c r="C32" s="37">
        <v>2012</v>
      </c>
      <c r="D32" s="33">
        <v>0.03426851851851852</v>
      </c>
      <c r="E32" s="42">
        <v>1.3</v>
      </c>
      <c r="F32" s="53">
        <f t="shared" si="5"/>
        <v>0.02636039886039886</v>
      </c>
      <c r="G32" s="42">
        <v>9</v>
      </c>
      <c r="H32" s="50">
        <v>0.025937500000000002</v>
      </c>
      <c r="I32" s="36">
        <f t="shared" si="6"/>
        <v>0.01995192307692308</v>
      </c>
      <c r="J32" s="37">
        <v>10</v>
      </c>
      <c r="K32" s="50">
        <v>0.024270833333333335</v>
      </c>
      <c r="L32" s="36">
        <f t="shared" si="7"/>
        <v>0.018669871794871794</v>
      </c>
      <c r="M32" s="37">
        <v>10</v>
      </c>
      <c r="N32" s="42">
        <f t="shared" si="4"/>
        <v>29</v>
      </c>
      <c r="O32" s="54">
        <v>11</v>
      </c>
    </row>
    <row r="33" spans="1:15" s="15" customFormat="1" ht="15">
      <c r="A33" s="52">
        <v>12</v>
      </c>
      <c r="B33" s="51" t="s">
        <v>83</v>
      </c>
      <c r="C33" s="37">
        <v>2007</v>
      </c>
      <c r="D33" s="33">
        <v>0.031209490740740743</v>
      </c>
      <c r="E33" s="42">
        <v>1.05</v>
      </c>
      <c r="F33" s="53">
        <f t="shared" si="5"/>
        <v>0.02972332451499118</v>
      </c>
      <c r="G33" s="42">
        <v>12</v>
      </c>
      <c r="H33" s="50">
        <v>0.022118055555555557</v>
      </c>
      <c r="I33" s="36">
        <f t="shared" si="6"/>
        <v>0.021064814814814817</v>
      </c>
      <c r="J33" s="41">
        <v>11</v>
      </c>
      <c r="K33" s="50">
        <v>0.018275462962962962</v>
      </c>
      <c r="L33" s="36">
        <f t="shared" si="7"/>
        <v>0.017405202821869487</v>
      </c>
      <c r="M33" s="44">
        <v>9</v>
      </c>
      <c r="N33" s="42">
        <f t="shared" si="4"/>
        <v>32</v>
      </c>
      <c r="O33" s="55">
        <v>12</v>
      </c>
    </row>
    <row r="34" spans="1:15" s="15" customFormat="1" ht="15">
      <c r="A34" s="52">
        <v>13</v>
      </c>
      <c r="B34" s="48" t="s">
        <v>88</v>
      </c>
      <c r="C34" s="37">
        <v>2007</v>
      </c>
      <c r="D34" s="33">
        <v>0.03608912037037037</v>
      </c>
      <c r="E34" s="42">
        <v>1.05</v>
      </c>
      <c r="F34" s="53">
        <f t="shared" si="5"/>
        <v>0.03437059082892416</v>
      </c>
      <c r="G34" s="42">
        <v>14</v>
      </c>
      <c r="H34" s="50">
        <v>0.025243055555555557</v>
      </c>
      <c r="I34" s="36">
        <f t="shared" si="6"/>
        <v>0.02404100529100529</v>
      </c>
      <c r="J34" s="41">
        <v>13</v>
      </c>
      <c r="K34" s="50">
        <v>0.022789351851851852</v>
      </c>
      <c r="L34" s="36">
        <f>K34/E34</f>
        <v>0.021704144620811286</v>
      </c>
      <c r="M34" s="44">
        <v>13</v>
      </c>
      <c r="N34" s="42">
        <f t="shared" si="4"/>
        <v>40</v>
      </c>
      <c r="O34" s="54">
        <v>13</v>
      </c>
    </row>
    <row r="35" spans="1:15" s="7" customFormat="1" ht="15">
      <c r="A35" s="52">
        <v>14</v>
      </c>
      <c r="B35" s="51" t="s">
        <v>89</v>
      </c>
      <c r="C35" s="37">
        <v>2014</v>
      </c>
      <c r="D35" s="33" t="s">
        <v>42</v>
      </c>
      <c r="E35" s="42">
        <v>1.4</v>
      </c>
      <c r="F35" s="33" t="s">
        <v>42</v>
      </c>
      <c r="G35" s="54">
        <v>15</v>
      </c>
      <c r="H35" s="50">
        <v>0.04646990740740741</v>
      </c>
      <c r="I35" s="36">
        <f t="shared" si="6"/>
        <v>0.03319279100529101</v>
      </c>
      <c r="J35" s="37">
        <v>14</v>
      </c>
      <c r="K35" s="50">
        <v>0.03591435185185186</v>
      </c>
      <c r="L35" s="36">
        <f>K35/E35</f>
        <v>0.02565310846560847</v>
      </c>
      <c r="M35" s="37">
        <v>14</v>
      </c>
      <c r="N35" s="42">
        <f t="shared" si="4"/>
        <v>43</v>
      </c>
      <c r="O35" s="55">
        <v>14</v>
      </c>
    </row>
    <row r="36" spans="1:15" s="7" customFormat="1" ht="15">
      <c r="A36" s="52">
        <v>15</v>
      </c>
      <c r="B36" s="51" t="s">
        <v>78</v>
      </c>
      <c r="C36" s="37">
        <v>2007</v>
      </c>
      <c r="D36" s="33">
        <v>0.019037037037037036</v>
      </c>
      <c r="E36" s="42">
        <v>1.05</v>
      </c>
      <c r="F36" s="53">
        <f>D36/E36</f>
        <v>0.018130511463844794</v>
      </c>
      <c r="G36" s="42">
        <v>4</v>
      </c>
      <c r="H36" s="50">
        <v>0.01783564814814815</v>
      </c>
      <c r="I36" s="36">
        <f>H36/E36</f>
        <v>0.016986331569664902</v>
      </c>
      <c r="J36" s="41">
        <v>5</v>
      </c>
      <c r="K36" s="45" t="s">
        <v>95</v>
      </c>
      <c r="L36" s="45" t="s">
        <v>95</v>
      </c>
      <c r="M36" s="56">
        <v>30</v>
      </c>
      <c r="N36" s="42">
        <f>G36+J36+M36</f>
        <v>39</v>
      </c>
      <c r="O36" s="54">
        <v>15</v>
      </c>
    </row>
    <row r="37" spans="1:15" s="7" customFormat="1" ht="15">
      <c r="A37" s="52">
        <v>16</v>
      </c>
      <c r="B37" s="51" t="s">
        <v>87</v>
      </c>
      <c r="C37" s="37">
        <v>2009</v>
      </c>
      <c r="D37" s="33">
        <v>0.03599768518518518</v>
      </c>
      <c r="E37" s="42">
        <v>1.15</v>
      </c>
      <c r="F37" s="53">
        <f>D37/E37</f>
        <v>0.03130233494363929</v>
      </c>
      <c r="G37" s="42">
        <v>13</v>
      </c>
      <c r="H37" s="62" t="s">
        <v>95</v>
      </c>
      <c r="I37" s="62" t="s">
        <v>95</v>
      </c>
      <c r="J37" s="47">
        <v>30</v>
      </c>
      <c r="K37" s="50">
        <v>0.024687499999999998</v>
      </c>
      <c r="L37" s="36">
        <f>K37/E37</f>
        <v>0.021467391304347827</v>
      </c>
      <c r="M37" s="37">
        <v>12</v>
      </c>
      <c r="N37" s="42">
        <f t="shared" si="4"/>
        <v>55</v>
      </c>
      <c r="O37" s="55">
        <v>16</v>
      </c>
    </row>
    <row r="38" spans="1:15" s="7" customFormat="1" ht="15">
      <c r="A38" s="52">
        <v>17</v>
      </c>
      <c r="B38" s="51" t="s">
        <v>97</v>
      </c>
      <c r="C38" s="37">
        <v>2009</v>
      </c>
      <c r="D38" s="62" t="s">
        <v>95</v>
      </c>
      <c r="E38" s="47">
        <v>1.15</v>
      </c>
      <c r="F38" s="62" t="s">
        <v>95</v>
      </c>
      <c r="G38" s="62">
        <v>30</v>
      </c>
      <c r="H38" s="50">
        <v>0.04143518518518518</v>
      </c>
      <c r="I38" s="50">
        <f>H38/E38</f>
        <v>0.03603059581320451</v>
      </c>
      <c r="J38" s="41">
        <v>15</v>
      </c>
      <c r="K38" s="50" t="s">
        <v>42</v>
      </c>
      <c r="L38" s="36" t="s">
        <v>42</v>
      </c>
      <c r="M38" s="54">
        <v>15</v>
      </c>
      <c r="N38" s="42">
        <f t="shared" si="4"/>
        <v>60</v>
      </c>
      <c r="O38" s="54">
        <v>17</v>
      </c>
    </row>
    <row r="39" spans="1:15" s="7" customFormat="1" ht="15">
      <c r="A39" s="52">
        <v>18</v>
      </c>
      <c r="B39" s="60" t="s">
        <v>91</v>
      </c>
      <c r="C39" s="61">
        <v>2010</v>
      </c>
      <c r="D39" s="58" t="s">
        <v>42</v>
      </c>
      <c r="E39" s="42">
        <v>1.2</v>
      </c>
      <c r="F39" s="33" t="s">
        <v>42</v>
      </c>
      <c r="G39" s="54">
        <v>15</v>
      </c>
      <c r="H39" s="62" t="s">
        <v>95</v>
      </c>
      <c r="I39" s="62" t="s">
        <v>95</v>
      </c>
      <c r="J39" s="47">
        <v>30</v>
      </c>
      <c r="K39" s="50" t="s">
        <v>42</v>
      </c>
      <c r="L39" s="36" t="s">
        <v>42</v>
      </c>
      <c r="M39" s="59">
        <v>15</v>
      </c>
      <c r="N39" s="42">
        <f t="shared" si="4"/>
        <v>60</v>
      </c>
      <c r="O39" s="55">
        <v>18</v>
      </c>
    </row>
    <row r="40" spans="1:15" s="7" customFormat="1" ht="15">
      <c r="A40" s="52">
        <v>19</v>
      </c>
      <c r="B40" s="51" t="s">
        <v>90</v>
      </c>
      <c r="C40" s="37">
        <v>1983</v>
      </c>
      <c r="D40" s="33" t="s">
        <v>42</v>
      </c>
      <c r="E40" s="42" t="s">
        <v>94</v>
      </c>
      <c r="F40" s="33" t="s">
        <v>42</v>
      </c>
      <c r="G40" s="42" t="s">
        <v>94</v>
      </c>
      <c r="H40" s="50">
        <v>0.04576388888888889</v>
      </c>
      <c r="I40" s="42" t="s">
        <v>94</v>
      </c>
      <c r="J40" s="42" t="s">
        <v>94</v>
      </c>
      <c r="K40" s="50">
        <v>0.03449074074074074</v>
      </c>
      <c r="L40" s="42" t="s">
        <v>94</v>
      </c>
      <c r="M40" s="42" t="s">
        <v>94</v>
      </c>
      <c r="N40" s="42" t="s">
        <v>94</v>
      </c>
      <c r="O40" s="54">
        <v>19</v>
      </c>
    </row>
    <row r="41" spans="1:14" s="7" customFormat="1" ht="15">
      <c r="A41" s="16"/>
      <c r="B41" s="22"/>
      <c r="C41" s="22"/>
      <c r="D41" s="30"/>
      <c r="E41" s="9"/>
      <c r="F41" s="30"/>
      <c r="G41" s="10"/>
      <c r="H41" s="27"/>
      <c r="I41" s="14"/>
      <c r="J41" s="8"/>
      <c r="K41" s="9"/>
      <c r="L41" s="9"/>
      <c r="M41" s="11"/>
      <c r="N41" s="8"/>
    </row>
    <row r="42" spans="1:13" ht="15">
      <c r="A42" s="2" t="s">
        <v>7</v>
      </c>
      <c r="F42" s="24">
        <v>44929</v>
      </c>
      <c r="G42" s="7"/>
      <c r="H42" s="7"/>
      <c r="I42" s="4">
        <v>44930</v>
      </c>
      <c r="J42" s="7"/>
      <c r="K42" s="7"/>
      <c r="L42" s="4">
        <v>44931</v>
      </c>
      <c r="M42" s="7"/>
    </row>
    <row r="43" spans="1:15" ht="15">
      <c r="A43" s="5" t="s">
        <v>0</v>
      </c>
      <c r="B43" s="5" t="s">
        <v>1</v>
      </c>
      <c r="C43" s="5" t="s">
        <v>4</v>
      </c>
      <c r="D43" s="5" t="s">
        <v>2</v>
      </c>
      <c r="E43" s="6" t="s">
        <v>11</v>
      </c>
      <c r="F43" s="21" t="s">
        <v>2</v>
      </c>
      <c r="G43" s="5" t="s">
        <v>3</v>
      </c>
      <c r="H43" s="5" t="s">
        <v>2</v>
      </c>
      <c r="I43" s="5" t="s">
        <v>12</v>
      </c>
      <c r="J43" s="6" t="s">
        <v>3</v>
      </c>
      <c r="K43" s="5" t="s">
        <v>2</v>
      </c>
      <c r="L43" s="5" t="s">
        <v>12</v>
      </c>
      <c r="M43" s="3" t="s">
        <v>3</v>
      </c>
      <c r="N43" s="6" t="s">
        <v>13</v>
      </c>
      <c r="O43" s="3" t="s">
        <v>102</v>
      </c>
    </row>
    <row r="44" spans="1:15" ht="15">
      <c r="A44" s="31">
        <v>1</v>
      </c>
      <c r="B44" s="48" t="s">
        <v>59</v>
      </c>
      <c r="C44" s="51">
        <v>2001</v>
      </c>
      <c r="D44" s="66">
        <v>0.021909722222222223</v>
      </c>
      <c r="E44" s="32">
        <v>1</v>
      </c>
      <c r="F44" s="33">
        <f aca="true" t="shared" si="8" ref="F44:F51">D44/E44</f>
        <v>0.021909722222222223</v>
      </c>
      <c r="G44" s="34">
        <v>1</v>
      </c>
      <c r="H44" s="49">
        <v>0.02071759259259259</v>
      </c>
      <c r="I44" s="50">
        <f aca="true" t="shared" si="9" ref="I44:I54">H44/E44</f>
        <v>0.02071759259259259</v>
      </c>
      <c r="J44" s="39">
        <v>2</v>
      </c>
      <c r="K44" s="49">
        <v>0.01298611111111111</v>
      </c>
      <c r="L44" s="36">
        <f aca="true" t="shared" si="10" ref="L44:L55">K44/E44</f>
        <v>0.01298611111111111</v>
      </c>
      <c r="M44" s="34">
        <v>1</v>
      </c>
      <c r="N44" s="37">
        <f aca="true" t="shared" si="11" ref="N44:N59">G44+J44+M44</f>
        <v>4</v>
      </c>
      <c r="O44" s="54">
        <v>1</v>
      </c>
    </row>
    <row r="45" spans="1:15" ht="15">
      <c r="A45" s="31">
        <v>2</v>
      </c>
      <c r="B45" s="48" t="s">
        <v>60</v>
      </c>
      <c r="C45" s="51">
        <v>2001</v>
      </c>
      <c r="D45" s="66">
        <v>0.023750000000000004</v>
      </c>
      <c r="E45" s="32">
        <v>1</v>
      </c>
      <c r="F45" s="33">
        <f t="shared" si="8"/>
        <v>0.023750000000000004</v>
      </c>
      <c r="G45" s="39">
        <v>2</v>
      </c>
      <c r="H45" s="49">
        <v>0.024201388888888887</v>
      </c>
      <c r="I45" s="50">
        <f t="shared" si="9"/>
        <v>0.024201388888888887</v>
      </c>
      <c r="J45" s="42">
        <v>5</v>
      </c>
      <c r="K45" s="49">
        <v>0.014085648148148151</v>
      </c>
      <c r="L45" s="36">
        <f t="shared" si="10"/>
        <v>0.014085648148148151</v>
      </c>
      <c r="M45" s="40">
        <v>3</v>
      </c>
      <c r="N45" s="37">
        <f t="shared" si="11"/>
        <v>10</v>
      </c>
      <c r="O45" s="54">
        <v>2</v>
      </c>
    </row>
    <row r="46" spans="1:15" ht="15">
      <c r="A46" s="31">
        <v>3</v>
      </c>
      <c r="B46" s="48" t="s">
        <v>62</v>
      </c>
      <c r="C46" s="51">
        <v>2000</v>
      </c>
      <c r="D46" s="66">
        <v>0.024131944444444445</v>
      </c>
      <c r="E46" s="32">
        <v>1</v>
      </c>
      <c r="F46" s="33">
        <f t="shared" si="8"/>
        <v>0.024131944444444445</v>
      </c>
      <c r="G46" s="42">
        <v>4</v>
      </c>
      <c r="H46" s="49">
        <v>0.02355324074074074</v>
      </c>
      <c r="I46" s="50">
        <f t="shared" si="9"/>
        <v>0.02355324074074074</v>
      </c>
      <c r="J46" s="40">
        <v>3</v>
      </c>
      <c r="K46" s="49">
        <v>0.014907407407407406</v>
      </c>
      <c r="L46" s="36">
        <f t="shared" si="10"/>
        <v>0.014907407407407406</v>
      </c>
      <c r="M46" s="42">
        <v>5</v>
      </c>
      <c r="N46" s="37">
        <f t="shared" si="11"/>
        <v>12</v>
      </c>
      <c r="O46" s="54">
        <v>3</v>
      </c>
    </row>
    <row r="47" spans="1:15" ht="15">
      <c r="A47" s="31">
        <v>4</v>
      </c>
      <c r="B47" s="48" t="s">
        <v>61</v>
      </c>
      <c r="C47" s="51">
        <v>1998</v>
      </c>
      <c r="D47" s="66">
        <v>0.024120370370370372</v>
      </c>
      <c r="E47" s="32">
        <v>1</v>
      </c>
      <c r="F47" s="33">
        <f t="shared" si="8"/>
        <v>0.024120370370370372</v>
      </c>
      <c r="G47" s="40">
        <v>3</v>
      </c>
      <c r="H47" s="49">
        <v>0.02377314814814815</v>
      </c>
      <c r="I47" s="50">
        <f t="shared" si="9"/>
        <v>0.02377314814814815</v>
      </c>
      <c r="J47" s="37">
        <v>4</v>
      </c>
      <c r="K47" s="49">
        <v>0.01525462962962963</v>
      </c>
      <c r="L47" s="36">
        <f t="shared" si="10"/>
        <v>0.01525462962962963</v>
      </c>
      <c r="M47" s="63">
        <v>6</v>
      </c>
      <c r="N47" s="37">
        <f t="shared" si="11"/>
        <v>13</v>
      </c>
      <c r="O47" s="42">
        <v>4</v>
      </c>
    </row>
    <row r="48" spans="1:15" ht="15">
      <c r="A48" s="31">
        <v>5</v>
      </c>
      <c r="B48" s="51" t="s">
        <v>63</v>
      </c>
      <c r="C48" s="51">
        <v>1993</v>
      </c>
      <c r="D48" s="66">
        <v>0.024687499999999998</v>
      </c>
      <c r="E48" s="32">
        <v>1</v>
      </c>
      <c r="F48" s="33">
        <f t="shared" si="8"/>
        <v>0.024687499999999998</v>
      </c>
      <c r="G48" s="42">
        <v>5</v>
      </c>
      <c r="H48" s="49">
        <v>0.024849537037037035</v>
      </c>
      <c r="I48" s="50">
        <f t="shared" si="9"/>
        <v>0.024849537037037035</v>
      </c>
      <c r="J48" s="37">
        <v>6</v>
      </c>
      <c r="K48" s="49">
        <v>0.014872685185185185</v>
      </c>
      <c r="L48" s="36">
        <f t="shared" si="10"/>
        <v>0.014872685185185185</v>
      </c>
      <c r="M48" s="63">
        <v>4</v>
      </c>
      <c r="N48" s="37">
        <f t="shared" si="11"/>
        <v>15</v>
      </c>
      <c r="O48" s="42">
        <v>5</v>
      </c>
    </row>
    <row r="49" spans="1:15" ht="15">
      <c r="A49" s="31">
        <v>6</v>
      </c>
      <c r="B49" s="51" t="s">
        <v>64</v>
      </c>
      <c r="C49" s="51">
        <v>1989</v>
      </c>
      <c r="D49" s="33">
        <v>0.02701388888888889</v>
      </c>
      <c r="E49" s="32">
        <v>1</v>
      </c>
      <c r="F49" s="33">
        <f t="shared" si="8"/>
        <v>0.02701388888888889</v>
      </c>
      <c r="G49" s="42">
        <v>6</v>
      </c>
      <c r="H49" s="50">
        <v>0.026724537037037036</v>
      </c>
      <c r="I49" s="50">
        <f t="shared" si="9"/>
        <v>0.026724537037037036</v>
      </c>
      <c r="J49" s="37">
        <v>8</v>
      </c>
      <c r="K49" s="50">
        <v>0.016493055555555556</v>
      </c>
      <c r="L49" s="36">
        <f t="shared" si="10"/>
        <v>0.016493055555555556</v>
      </c>
      <c r="M49" s="63">
        <v>7</v>
      </c>
      <c r="N49" s="37">
        <f t="shared" si="11"/>
        <v>21</v>
      </c>
      <c r="O49" s="42">
        <v>6</v>
      </c>
    </row>
    <row r="50" spans="1:15" ht="15">
      <c r="A50" s="31">
        <v>7</v>
      </c>
      <c r="B50" s="51" t="s">
        <v>70</v>
      </c>
      <c r="C50" s="51">
        <v>2002</v>
      </c>
      <c r="D50" s="33">
        <v>0.031875</v>
      </c>
      <c r="E50" s="32">
        <v>1</v>
      </c>
      <c r="F50" s="33">
        <f t="shared" si="8"/>
        <v>0.031875</v>
      </c>
      <c r="G50" s="42">
        <v>12</v>
      </c>
      <c r="H50" s="50">
        <v>0.026458333333333334</v>
      </c>
      <c r="I50" s="50">
        <f t="shared" si="9"/>
        <v>0.026458333333333334</v>
      </c>
      <c r="J50" s="42">
        <v>7</v>
      </c>
      <c r="K50" s="50">
        <v>0.01734953703703704</v>
      </c>
      <c r="L50" s="36">
        <f t="shared" si="10"/>
        <v>0.01734953703703704</v>
      </c>
      <c r="M50" s="63">
        <v>8</v>
      </c>
      <c r="N50" s="37">
        <f t="shared" si="11"/>
        <v>27</v>
      </c>
      <c r="O50" s="42">
        <v>7</v>
      </c>
    </row>
    <row r="51" spans="1:15" ht="15">
      <c r="A51" s="31">
        <v>8</v>
      </c>
      <c r="B51" s="48" t="s">
        <v>71</v>
      </c>
      <c r="C51" s="51">
        <v>2005</v>
      </c>
      <c r="D51" s="33">
        <v>0.03211805555555556</v>
      </c>
      <c r="E51" s="37">
        <v>1.05</v>
      </c>
      <c r="F51" s="33">
        <f t="shared" si="8"/>
        <v>0.030588624338624342</v>
      </c>
      <c r="G51" s="42">
        <v>9</v>
      </c>
      <c r="H51" s="50">
        <v>0.03186342592592593</v>
      </c>
      <c r="I51" s="50">
        <f t="shared" si="9"/>
        <v>0.030346119929453262</v>
      </c>
      <c r="J51" s="37">
        <v>10</v>
      </c>
      <c r="K51" s="50">
        <v>0.020069444444444442</v>
      </c>
      <c r="L51" s="36">
        <f t="shared" si="10"/>
        <v>0.01911375661375661</v>
      </c>
      <c r="M51" s="63">
        <v>10</v>
      </c>
      <c r="N51" s="37">
        <f t="shared" si="11"/>
        <v>29</v>
      </c>
      <c r="O51" s="42">
        <v>8</v>
      </c>
    </row>
    <row r="52" spans="1:15" s="7" customFormat="1" ht="15">
      <c r="A52" s="31">
        <v>9</v>
      </c>
      <c r="B52" s="67" t="s">
        <v>72</v>
      </c>
      <c r="C52" s="51">
        <v>2004</v>
      </c>
      <c r="D52" s="33">
        <v>0.03582175925925926</v>
      </c>
      <c r="E52" s="32">
        <v>1</v>
      </c>
      <c r="F52" s="33">
        <f>D52/E52</f>
        <v>0.03582175925925926</v>
      </c>
      <c r="G52" s="42">
        <v>13</v>
      </c>
      <c r="H52" s="50">
        <v>0.034756944444444444</v>
      </c>
      <c r="I52" s="50">
        <f>H52/E52</f>
        <v>0.034756944444444444</v>
      </c>
      <c r="J52" s="42">
        <v>11</v>
      </c>
      <c r="K52" s="50">
        <v>0.020983796296296296</v>
      </c>
      <c r="L52" s="36">
        <f>K52/E52</f>
        <v>0.020983796296296296</v>
      </c>
      <c r="M52" s="64">
        <v>11</v>
      </c>
      <c r="N52" s="37">
        <f>G52+J52+M52</f>
        <v>35</v>
      </c>
      <c r="O52" s="42">
        <v>9</v>
      </c>
    </row>
    <row r="53" spans="1:15" ht="15">
      <c r="A53" s="31">
        <v>10</v>
      </c>
      <c r="B53" s="51" t="s">
        <v>99</v>
      </c>
      <c r="C53" s="51">
        <v>1987</v>
      </c>
      <c r="D53" s="45" t="s">
        <v>95</v>
      </c>
      <c r="E53" s="46">
        <v>1</v>
      </c>
      <c r="F53" s="45" t="s">
        <v>95</v>
      </c>
      <c r="G53" s="47">
        <v>30</v>
      </c>
      <c r="H53" s="50">
        <v>0.019571759259259257</v>
      </c>
      <c r="I53" s="50">
        <f t="shared" si="9"/>
        <v>0.019571759259259257</v>
      </c>
      <c r="J53" s="34">
        <v>1</v>
      </c>
      <c r="K53" s="50">
        <v>0.013692129629629629</v>
      </c>
      <c r="L53" s="36">
        <f t="shared" si="10"/>
        <v>0.013692129629629629</v>
      </c>
      <c r="M53" s="39">
        <v>2</v>
      </c>
      <c r="N53" s="37">
        <f t="shared" si="11"/>
        <v>33</v>
      </c>
      <c r="O53" s="42">
        <v>10</v>
      </c>
    </row>
    <row r="54" spans="1:15" ht="15">
      <c r="A54" s="31">
        <v>11</v>
      </c>
      <c r="B54" s="51" t="s">
        <v>98</v>
      </c>
      <c r="C54" s="51">
        <v>2004</v>
      </c>
      <c r="D54" s="45" t="s">
        <v>95</v>
      </c>
      <c r="E54" s="46">
        <v>1</v>
      </c>
      <c r="F54" s="45" t="s">
        <v>95</v>
      </c>
      <c r="G54" s="42">
        <v>30</v>
      </c>
      <c r="H54" s="50">
        <v>0.029953703703703705</v>
      </c>
      <c r="I54" s="50">
        <f t="shared" si="9"/>
        <v>0.029953703703703705</v>
      </c>
      <c r="J54" s="42">
        <v>9</v>
      </c>
      <c r="K54" s="50">
        <v>0.01761574074074074</v>
      </c>
      <c r="L54" s="36">
        <f t="shared" si="10"/>
        <v>0.01761574074074074</v>
      </c>
      <c r="M54" s="64">
        <v>9</v>
      </c>
      <c r="N54" s="37">
        <f t="shared" si="11"/>
        <v>48</v>
      </c>
      <c r="O54" s="42">
        <v>11</v>
      </c>
    </row>
    <row r="55" spans="1:15" ht="15">
      <c r="A55" s="31">
        <v>12</v>
      </c>
      <c r="B55" s="51" t="s">
        <v>73</v>
      </c>
      <c r="C55" s="51">
        <v>1989</v>
      </c>
      <c r="D55" s="33">
        <v>0.0431712962962963</v>
      </c>
      <c r="E55" s="32">
        <v>1</v>
      </c>
      <c r="F55" s="33">
        <f>D55/E55</f>
        <v>0.0431712962962963</v>
      </c>
      <c r="G55" s="42">
        <v>14</v>
      </c>
      <c r="H55" s="45" t="s">
        <v>95</v>
      </c>
      <c r="I55" s="45" t="s">
        <v>95</v>
      </c>
      <c r="J55" s="47">
        <v>30</v>
      </c>
      <c r="K55" s="50">
        <v>0.022708333333333334</v>
      </c>
      <c r="L55" s="36">
        <f t="shared" si="10"/>
        <v>0.022708333333333334</v>
      </c>
      <c r="M55" s="63">
        <v>12</v>
      </c>
      <c r="N55" s="37">
        <f t="shared" si="11"/>
        <v>56</v>
      </c>
      <c r="O55" s="42">
        <v>12</v>
      </c>
    </row>
    <row r="56" spans="1:15" s="7" customFormat="1" ht="15">
      <c r="A56" s="31">
        <v>13</v>
      </c>
      <c r="B56" s="51" t="s">
        <v>65</v>
      </c>
      <c r="C56" s="51">
        <v>2002</v>
      </c>
      <c r="D56" s="33">
        <v>0.02972222222222222</v>
      </c>
      <c r="E56" s="32">
        <v>1</v>
      </c>
      <c r="F56" s="33">
        <f>D56/E56</f>
        <v>0.02972222222222222</v>
      </c>
      <c r="G56" s="42">
        <v>7</v>
      </c>
      <c r="H56" s="45" t="s">
        <v>95</v>
      </c>
      <c r="I56" s="45" t="s">
        <v>95</v>
      </c>
      <c r="J56" s="47">
        <v>30</v>
      </c>
      <c r="K56" s="45" t="s">
        <v>95</v>
      </c>
      <c r="L56" s="45" t="s">
        <v>95</v>
      </c>
      <c r="M56" s="62">
        <v>30</v>
      </c>
      <c r="N56" s="37">
        <f t="shared" si="11"/>
        <v>67</v>
      </c>
      <c r="O56" s="42">
        <v>13</v>
      </c>
    </row>
    <row r="57" spans="1:15" s="7" customFormat="1" ht="15">
      <c r="A57" s="31">
        <v>14</v>
      </c>
      <c r="B57" s="51" t="s">
        <v>68</v>
      </c>
      <c r="C57" s="51">
        <v>2005</v>
      </c>
      <c r="D57" s="33">
        <v>0.031331018518518515</v>
      </c>
      <c r="E57" s="37">
        <v>1.05</v>
      </c>
      <c r="F57" s="33">
        <f>D57/E57</f>
        <v>0.029839065255731916</v>
      </c>
      <c r="G57" s="42">
        <v>8</v>
      </c>
      <c r="H57" s="45" t="s">
        <v>95</v>
      </c>
      <c r="I57" s="45" t="s">
        <v>95</v>
      </c>
      <c r="J57" s="47">
        <v>30</v>
      </c>
      <c r="K57" s="45" t="s">
        <v>95</v>
      </c>
      <c r="L57" s="45" t="s">
        <v>95</v>
      </c>
      <c r="M57" s="68">
        <v>30</v>
      </c>
      <c r="N57" s="37">
        <f t="shared" si="11"/>
        <v>68</v>
      </c>
      <c r="O57" s="42">
        <v>14</v>
      </c>
    </row>
    <row r="58" spans="1:15" s="7" customFormat="1" ht="15">
      <c r="A58" s="31">
        <v>15</v>
      </c>
      <c r="B58" s="51" t="s">
        <v>66</v>
      </c>
      <c r="C58" s="51">
        <v>2001</v>
      </c>
      <c r="D58" s="33">
        <v>0.030636574074074076</v>
      </c>
      <c r="E58" s="32">
        <v>1</v>
      </c>
      <c r="F58" s="33">
        <f>D58/E58</f>
        <v>0.030636574074074076</v>
      </c>
      <c r="G58" s="42">
        <v>10</v>
      </c>
      <c r="H58" s="45" t="s">
        <v>95</v>
      </c>
      <c r="I58" s="45" t="s">
        <v>95</v>
      </c>
      <c r="J58" s="47">
        <v>30</v>
      </c>
      <c r="K58" s="45" t="s">
        <v>95</v>
      </c>
      <c r="L58" s="45" t="s">
        <v>95</v>
      </c>
      <c r="M58" s="68">
        <v>30</v>
      </c>
      <c r="N58" s="37">
        <f t="shared" si="11"/>
        <v>70</v>
      </c>
      <c r="O58" s="42">
        <v>15</v>
      </c>
    </row>
    <row r="59" spans="1:15" s="7" customFormat="1" ht="15">
      <c r="A59" s="31">
        <v>16</v>
      </c>
      <c r="B59" s="51" t="s">
        <v>67</v>
      </c>
      <c r="C59" s="51">
        <v>2003</v>
      </c>
      <c r="D59" s="33">
        <v>0.030752314814814816</v>
      </c>
      <c r="E59" s="32">
        <v>1</v>
      </c>
      <c r="F59" s="33">
        <f>D59/E59</f>
        <v>0.030752314814814816</v>
      </c>
      <c r="G59" s="42">
        <v>11</v>
      </c>
      <c r="H59" s="45" t="s">
        <v>95</v>
      </c>
      <c r="I59" s="45" t="s">
        <v>95</v>
      </c>
      <c r="J59" s="47">
        <v>30</v>
      </c>
      <c r="K59" s="45" t="s">
        <v>95</v>
      </c>
      <c r="L59" s="45" t="s">
        <v>95</v>
      </c>
      <c r="M59" s="68">
        <v>30</v>
      </c>
      <c r="N59" s="37">
        <f t="shared" si="11"/>
        <v>71</v>
      </c>
      <c r="O59" s="42">
        <v>16</v>
      </c>
    </row>
    <row r="60" spans="1:14" s="7" customFormat="1" ht="15">
      <c r="A60" s="12"/>
      <c r="B60" s="28"/>
      <c r="C60" s="28"/>
      <c r="D60" s="14"/>
      <c r="E60" s="19"/>
      <c r="F60" s="14"/>
      <c r="G60" s="9"/>
      <c r="H60" s="26"/>
      <c r="I60" s="8"/>
      <c r="J60" s="8"/>
      <c r="K60" s="9"/>
      <c r="L60" s="8"/>
      <c r="N60" s="8"/>
    </row>
    <row r="61" spans="1:13" ht="15">
      <c r="A61" s="2" t="s">
        <v>10</v>
      </c>
      <c r="F61" s="24">
        <v>44929</v>
      </c>
      <c r="G61" s="7"/>
      <c r="H61" s="7"/>
      <c r="I61" s="4">
        <v>44930</v>
      </c>
      <c r="J61" s="7"/>
      <c r="K61" s="7"/>
      <c r="L61" s="4">
        <v>44931</v>
      </c>
      <c r="M61" s="7"/>
    </row>
    <row r="62" spans="1:15" ht="15">
      <c r="A62" s="1" t="s">
        <v>0</v>
      </c>
      <c r="B62" s="1" t="s">
        <v>1</v>
      </c>
      <c r="C62" s="1" t="s">
        <v>4</v>
      </c>
      <c r="D62" s="1" t="s">
        <v>2</v>
      </c>
      <c r="E62" s="3" t="s">
        <v>11</v>
      </c>
      <c r="F62" s="20" t="s">
        <v>2</v>
      </c>
      <c r="G62" s="1" t="s">
        <v>3</v>
      </c>
      <c r="H62" s="1" t="s">
        <v>2</v>
      </c>
      <c r="I62" s="1" t="s">
        <v>12</v>
      </c>
      <c r="J62" s="3" t="s">
        <v>3</v>
      </c>
      <c r="K62" s="1" t="s">
        <v>2</v>
      </c>
      <c r="L62" s="1" t="s">
        <v>12</v>
      </c>
      <c r="M62" s="3" t="s">
        <v>3</v>
      </c>
      <c r="N62" s="3" t="s">
        <v>13</v>
      </c>
      <c r="O62" s="3" t="s">
        <v>102</v>
      </c>
    </row>
    <row r="63" spans="1:15" ht="15">
      <c r="A63" s="31">
        <v>1</v>
      </c>
      <c r="B63" s="48" t="s">
        <v>27</v>
      </c>
      <c r="C63" s="37">
        <v>2007</v>
      </c>
      <c r="D63" s="33">
        <v>0.0155</v>
      </c>
      <c r="E63" s="42">
        <v>1.05</v>
      </c>
      <c r="F63" s="33">
        <f aca="true" t="shared" si="12" ref="F63:F76">D63/E63</f>
        <v>0.01476190476190476</v>
      </c>
      <c r="G63" s="34">
        <v>1</v>
      </c>
      <c r="H63" s="49">
        <v>0.013854166666666666</v>
      </c>
      <c r="I63" s="50">
        <f aca="true" t="shared" si="13" ref="I63:I76">H63/E63</f>
        <v>0.013194444444444443</v>
      </c>
      <c r="J63" s="40">
        <v>3</v>
      </c>
      <c r="K63" s="49">
        <v>0.009571759259259259</v>
      </c>
      <c r="L63" s="36">
        <f>K63/E63</f>
        <v>0.009115961199294533</v>
      </c>
      <c r="M63" s="39">
        <v>2</v>
      </c>
      <c r="N63" s="37">
        <f aca="true" t="shared" si="14" ref="N63:N77">G63+J63+M63</f>
        <v>6</v>
      </c>
      <c r="O63" s="37">
        <v>1</v>
      </c>
    </row>
    <row r="64" spans="1:15" ht="15">
      <c r="A64" s="31">
        <v>2</v>
      </c>
      <c r="B64" s="48" t="s">
        <v>30</v>
      </c>
      <c r="C64" s="37">
        <v>2008</v>
      </c>
      <c r="D64" s="33">
        <v>0.016849537037037034</v>
      </c>
      <c r="E64" s="42">
        <v>1.1</v>
      </c>
      <c r="F64" s="33">
        <f t="shared" si="12"/>
        <v>0.015317760942760938</v>
      </c>
      <c r="G64" s="40">
        <v>3</v>
      </c>
      <c r="H64" s="49">
        <v>0.014965277777777779</v>
      </c>
      <c r="I64" s="50">
        <f t="shared" si="13"/>
        <v>0.013604797979797979</v>
      </c>
      <c r="J64" s="37">
        <v>4</v>
      </c>
      <c r="K64" s="49">
        <v>0.009502314814814816</v>
      </c>
      <c r="L64" s="36">
        <f>K64/E64</f>
        <v>0.008638468013468013</v>
      </c>
      <c r="M64" s="34">
        <v>1</v>
      </c>
      <c r="N64" s="37">
        <f t="shared" si="14"/>
        <v>8</v>
      </c>
      <c r="O64" s="37">
        <v>2</v>
      </c>
    </row>
    <row r="65" spans="1:15" ht="15">
      <c r="A65" s="31">
        <v>3</v>
      </c>
      <c r="B65" s="48" t="s">
        <v>31</v>
      </c>
      <c r="C65" s="37">
        <v>2008</v>
      </c>
      <c r="D65" s="33">
        <v>0.01820023148148148</v>
      </c>
      <c r="E65" s="42">
        <v>1.1</v>
      </c>
      <c r="F65" s="33">
        <f t="shared" si="12"/>
        <v>0.01654566498316498</v>
      </c>
      <c r="G65" s="42">
        <v>5</v>
      </c>
      <c r="H65" s="49">
        <v>0.014398148148148148</v>
      </c>
      <c r="I65" s="50">
        <f t="shared" si="13"/>
        <v>0.013089225589225588</v>
      </c>
      <c r="J65" s="39">
        <v>2</v>
      </c>
      <c r="K65" s="49">
        <v>0.010162037037037037</v>
      </c>
      <c r="L65" s="36">
        <f>K65/E65</f>
        <v>0.009238215488215488</v>
      </c>
      <c r="M65" s="40">
        <v>3</v>
      </c>
      <c r="N65" s="37">
        <f t="shared" si="14"/>
        <v>10</v>
      </c>
      <c r="O65" s="37">
        <v>3</v>
      </c>
    </row>
    <row r="66" spans="1:15" ht="15">
      <c r="A66" s="31">
        <v>4</v>
      </c>
      <c r="B66" s="48" t="s">
        <v>29</v>
      </c>
      <c r="C66" s="37">
        <v>2008</v>
      </c>
      <c r="D66" s="33">
        <v>0.016732638888888887</v>
      </c>
      <c r="E66" s="42">
        <v>1.1</v>
      </c>
      <c r="F66" s="33">
        <f t="shared" si="12"/>
        <v>0.015211489898989896</v>
      </c>
      <c r="G66" s="39">
        <v>2</v>
      </c>
      <c r="H66" s="50">
        <v>0.016006944444444445</v>
      </c>
      <c r="I66" s="50">
        <f t="shared" si="13"/>
        <v>0.014551767676767677</v>
      </c>
      <c r="J66" s="37">
        <v>6</v>
      </c>
      <c r="K66" s="50">
        <v>0.01224537037037037</v>
      </c>
      <c r="L66" s="36">
        <f>K66/E66</f>
        <v>0.01113215488215488</v>
      </c>
      <c r="M66" s="42">
        <v>5</v>
      </c>
      <c r="N66" s="37">
        <f t="shared" si="14"/>
        <v>13</v>
      </c>
      <c r="O66" s="42">
        <v>4</v>
      </c>
    </row>
    <row r="67" spans="1:15" ht="15">
      <c r="A67" s="31">
        <v>5</v>
      </c>
      <c r="B67" s="51" t="s">
        <v>28</v>
      </c>
      <c r="C67" s="37">
        <v>2006</v>
      </c>
      <c r="D67" s="33">
        <v>0.01577199074074074</v>
      </c>
      <c r="E67" s="32">
        <v>1</v>
      </c>
      <c r="F67" s="33">
        <f t="shared" si="12"/>
        <v>0.01577199074074074</v>
      </c>
      <c r="G67" s="42">
        <v>4</v>
      </c>
      <c r="H67" s="50">
        <v>0.012256944444444444</v>
      </c>
      <c r="I67" s="50">
        <f t="shared" si="13"/>
        <v>0.012256944444444444</v>
      </c>
      <c r="J67" s="34">
        <v>1</v>
      </c>
      <c r="K67" s="50" t="s">
        <v>42</v>
      </c>
      <c r="L67" s="36" t="s">
        <v>42</v>
      </c>
      <c r="M67" s="42">
        <v>12</v>
      </c>
      <c r="N67" s="37">
        <f t="shared" si="14"/>
        <v>17</v>
      </c>
      <c r="O67" s="42">
        <v>5</v>
      </c>
    </row>
    <row r="68" spans="1:15" ht="15">
      <c r="A68" s="31">
        <v>6</v>
      </c>
      <c r="B68" s="51" t="s">
        <v>32</v>
      </c>
      <c r="C68" s="37">
        <v>2007</v>
      </c>
      <c r="D68" s="33">
        <v>0.018702546296296297</v>
      </c>
      <c r="E68" s="42">
        <v>1.05</v>
      </c>
      <c r="F68" s="33">
        <f t="shared" si="12"/>
        <v>0.01781194885361552</v>
      </c>
      <c r="G68" s="42">
        <v>6</v>
      </c>
      <c r="H68" s="50">
        <v>0.016261574074074074</v>
      </c>
      <c r="I68" s="50">
        <f t="shared" si="13"/>
        <v>0.01548721340388007</v>
      </c>
      <c r="J68" s="37">
        <v>9</v>
      </c>
      <c r="K68" s="50">
        <v>0.012233796296296296</v>
      </c>
      <c r="L68" s="36">
        <f>K68/E68</f>
        <v>0.011651234567901235</v>
      </c>
      <c r="M68" s="44">
        <v>6</v>
      </c>
      <c r="N68" s="37">
        <f t="shared" si="14"/>
        <v>21</v>
      </c>
      <c r="O68" s="42">
        <v>6</v>
      </c>
    </row>
    <row r="69" spans="1:15" ht="15">
      <c r="A69" s="31">
        <v>7</v>
      </c>
      <c r="B69" s="51" t="s">
        <v>37</v>
      </c>
      <c r="C69" s="37">
        <v>2011</v>
      </c>
      <c r="D69" s="33">
        <v>0.02265162037037037</v>
      </c>
      <c r="E69" s="42">
        <v>1.25</v>
      </c>
      <c r="F69" s="33">
        <f t="shared" si="12"/>
        <v>0.018121296296296295</v>
      </c>
      <c r="G69" s="42">
        <v>7</v>
      </c>
      <c r="H69" s="50">
        <v>0.017951388888888888</v>
      </c>
      <c r="I69" s="50">
        <f t="shared" si="13"/>
        <v>0.014361111111111111</v>
      </c>
      <c r="J69" s="37">
        <v>5</v>
      </c>
      <c r="K69" s="50" t="s">
        <v>42</v>
      </c>
      <c r="L69" s="36" t="s">
        <v>42</v>
      </c>
      <c r="M69" s="43">
        <v>12</v>
      </c>
      <c r="N69" s="37">
        <f t="shared" si="14"/>
        <v>24</v>
      </c>
      <c r="O69" s="42">
        <v>7</v>
      </c>
    </row>
    <row r="70" spans="1:15" ht="15">
      <c r="A70" s="31">
        <v>8</v>
      </c>
      <c r="B70" s="51" t="s">
        <v>35</v>
      </c>
      <c r="C70" s="37">
        <v>2008</v>
      </c>
      <c r="D70" s="33">
        <v>0.021561342592592594</v>
      </c>
      <c r="E70" s="42">
        <v>1.1</v>
      </c>
      <c r="F70" s="33">
        <f t="shared" si="12"/>
        <v>0.01960122053872054</v>
      </c>
      <c r="G70" s="42">
        <v>9</v>
      </c>
      <c r="H70" s="50">
        <v>0.02280092592592593</v>
      </c>
      <c r="I70" s="50">
        <f t="shared" si="13"/>
        <v>0.02072811447811448</v>
      </c>
      <c r="J70" s="37">
        <v>12</v>
      </c>
      <c r="K70" s="50">
        <v>0.011886574074074075</v>
      </c>
      <c r="L70" s="36">
        <f>K70/E70</f>
        <v>0.010805976430976432</v>
      </c>
      <c r="M70" s="44">
        <v>4</v>
      </c>
      <c r="N70" s="37">
        <f t="shared" si="14"/>
        <v>25</v>
      </c>
      <c r="O70" s="42">
        <v>8</v>
      </c>
    </row>
    <row r="71" spans="1:15" ht="15">
      <c r="A71" s="31">
        <v>9</v>
      </c>
      <c r="B71" s="51" t="s">
        <v>33</v>
      </c>
      <c r="C71" s="37">
        <v>2006</v>
      </c>
      <c r="D71" s="33">
        <v>0.018975694444444444</v>
      </c>
      <c r="E71" s="32">
        <v>1</v>
      </c>
      <c r="F71" s="33">
        <f t="shared" si="12"/>
        <v>0.018975694444444444</v>
      </c>
      <c r="G71" s="42">
        <v>8</v>
      </c>
      <c r="H71" s="50">
        <v>0.015925925925925927</v>
      </c>
      <c r="I71" s="50">
        <f t="shared" si="13"/>
        <v>0.015925925925925927</v>
      </c>
      <c r="J71" s="37">
        <v>10</v>
      </c>
      <c r="K71" s="50">
        <v>0.012199074074074072</v>
      </c>
      <c r="L71" s="36">
        <f>K71/E71</f>
        <v>0.012199074074074072</v>
      </c>
      <c r="M71" s="42">
        <v>7</v>
      </c>
      <c r="N71" s="37">
        <f t="shared" si="14"/>
        <v>25</v>
      </c>
      <c r="O71" s="42">
        <v>9</v>
      </c>
    </row>
    <row r="72" spans="1:15" ht="15">
      <c r="A72" s="31">
        <v>10</v>
      </c>
      <c r="B72" s="51" t="s">
        <v>36</v>
      </c>
      <c r="C72" s="37">
        <v>2008</v>
      </c>
      <c r="D72" s="33">
        <v>0.021650462962962965</v>
      </c>
      <c r="E72" s="42">
        <v>1.1</v>
      </c>
      <c r="F72" s="33">
        <f t="shared" si="12"/>
        <v>0.019682239057239058</v>
      </c>
      <c r="G72" s="42">
        <v>10</v>
      </c>
      <c r="H72" s="50">
        <v>0.01653935185185185</v>
      </c>
      <c r="I72" s="50">
        <f t="shared" si="13"/>
        <v>0.015035774410774408</v>
      </c>
      <c r="J72" s="37">
        <v>7</v>
      </c>
      <c r="K72" s="50">
        <v>0.013449074074074073</v>
      </c>
      <c r="L72" s="36">
        <f>K72/E72</f>
        <v>0.012226430976430974</v>
      </c>
      <c r="M72" s="44">
        <v>8</v>
      </c>
      <c r="N72" s="37">
        <f t="shared" si="14"/>
        <v>25</v>
      </c>
      <c r="O72" s="42">
        <v>10</v>
      </c>
    </row>
    <row r="73" spans="1:15" ht="15">
      <c r="A73" s="31">
        <v>11</v>
      </c>
      <c r="B73" s="51" t="s">
        <v>34</v>
      </c>
      <c r="C73" s="37">
        <v>2006</v>
      </c>
      <c r="D73" s="33">
        <v>0.02012847222222222</v>
      </c>
      <c r="E73" s="32">
        <v>1</v>
      </c>
      <c r="F73" s="33">
        <f t="shared" si="12"/>
        <v>0.02012847222222222</v>
      </c>
      <c r="G73" s="42">
        <v>11</v>
      </c>
      <c r="H73" s="50">
        <v>0.015462962962962963</v>
      </c>
      <c r="I73" s="50">
        <f t="shared" si="13"/>
        <v>0.015462962962962963</v>
      </c>
      <c r="J73" s="37">
        <v>8</v>
      </c>
      <c r="K73" s="50" t="s">
        <v>42</v>
      </c>
      <c r="L73" s="36" t="s">
        <v>42</v>
      </c>
      <c r="M73" s="44">
        <v>12</v>
      </c>
      <c r="N73" s="37">
        <f t="shared" si="14"/>
        <v>31</v>
      </c>
      <c r="O73" s="42">
        <v>11</v>
      </c>
    </row>
    <row r="74" spans="1:15" ht="15">
      <c r="A74" s="31">
        <v>12</v>
      </c>
      <c r="B74" s="51" t="s">
        <v>40</v>
      </c>
      <c r="C74" s="37">
        <v>2010</v>
      </c>
      <c r="D74" s="33">
        <v>0.041625</v>
      </c>
      <c r="E74" s="42">
        <v>1.2</v>
      </c>
      <c r="F74" s="33">
        <f t="shared" si="12"/>
        <v>0.0346875</v>
      </c>
      <c r="G74" s="42">
        <v>14</v>
      </c>
      <c r="H74" s="50">
        <v>0.02263888888888889</v>
      </c>
      <c r="I74" s="50">
        <f t="shared" si="13"/>
        <v>0.018865740740740742</v>
      </c>
      <c r="J74" s="37">
        <v>11</v>
      </c>
      <c r="K74" s="50">
        <v>0.014988425925925926</v>
      </c>
      <c r="L74" s="36">
        <f>K74/E74</f>
        <v>0.012490354938271605</v>
      </c>
      <c r="M74" s="42">
        <v>9</v>
      </c>
      <c r="N74" s="37">
        <f t="shared" si="14"/>
        <v>34</v>
      </c>
      <c r="O74" s="42">
        <v>12</v>
      </c>
    </row>
    <row r="75" spans="1:15" ht="15">
      <c r="A75" s="31">
        <v>13</v>
      </c>
      <c r="B75" s="48" t="s">
        <v>38</v>
      </c>
      <c r="C75" s="37">
        <v>2008</v>
      </c>
      <c r="D75" s="33">
        <v>0.03034837962962963</v>
      </c>
      <c r="E75" s="42">
        <v>1.1</v>
      </c>
      <c r="F75" s="33">
        <f t="shared" si="12"/>
        <v>0.027589436026936025</v>
      </c>
      <c r="G75" s="42">
        <v>12</v>
      </c>
      <c r="H75" s="50">
        <v>0.023391203703703702</v>
      </c>
      <c r="I75" s="50">
        <f t="shared" si="13"/>
        <v>0.021264730639730636</v>
      </c>
      <c r="J75" s="37">
        <v>13</v>
      </c>
      <c r="K75" s="50">
        <v>0.015300925925925926</v>
      </c>
      <c r="L75" s="36">
        <f>K75/E75</f>
        <v>0.013909932659932659</v>
      </c>
      <c r="M75" s="44">
        <v>10</v>
      </c>
      <c r="N75" s="37">
        <f t="shared" si="14"/>
        <v>35</v>
      </c>
      <c r="O75" s="42">
        <v>13</v>
      </c>
    </row>
    <row r="76" spans="1:15" ht="15">
      <c r="A76" s="31">
        <v>14</v>
      </c>
      <c r="B76" s="51" t="s">
        <v>39</v>
      </c>
      <c r="C76" s="37">
        <v>2010</v>
      </c>
      <c r="D76" s="33">
        <v>0.035381944444444445</v>
      </c>
      <c r="E76" s="42">
        <v>1.2</v>
      </c>
      <c r="F76" s="33">
        <f t="shared" si="12"/>
        <v>0.029484953703703704</v>
      </c>
      <c r="G76" s="42">
        <v>13</v>
      </c>
      <c r="H76" s="50">
        <v>0.029108796296296296</v>
      </c>
      <c r="I76" s="50">
        <f t="shared" si="13"/>
        <v>0.02425733024691358</v>
      </c>
      <c r="J76" s="37">
        <v>14</v>
      </c>
      <c r="K76" s="50">
        <v>0.017152777777777777</v>
      </c>
      <c r="L76" s="36">
        <f>K76/E76</f>
        <v>0.014293981481481482</v>
      </c>
      <c r="M76" s="42">
        <v>11</v>
      </c>
      <c r="N76" s="37">
        <f t="shared" si="14"/>
        <v>38</v>
      </c>
      <c r="O76" s="42">
        <v>14</v>
      </c>
    </row>
    <row r="77" spans="1:15" ht="15">
      <c r="A77" s="31">
        <v>15</v>
      </c>
      <c r="B77" s="51" t="s">
        <v>41</v>
      </c>
      <c r="C77" s="37">
        <v>2013</v>
      </c>
      <c r="D77" s="33" t="s">
        <v>42</v>
      </c>
      <c r="E77" s="42">
        <v>1.35</v>
      </c>
      <c r="F77" s="33" t="s">
        <v>42</v>
      </c>
      <c r="G77" s="37">
        <v>15</v>
      </c>
      <c r="H77" s="62" t="s">
        <v>95</v>
      </c>
      <c r="I77" s="62" t="s">
        <v>95</v>
      </c>
      <c r="J77" s="47">
        <v>30</v>
      </c>
      <c r="K77" s="50" t="s">
        <v>101</v>
      </c>
      <c r="L77" s="36" t="s">
        <v>101</v>
      </c>
      <c r="M77" s="44">
        <v>12</v>
      </c>
      <c r="N77" s="37">
        <f t="shared" si="14"/>
        <v>57</v>
      </c>
      <c r="O77" s="42">
        <v>15</v>
      </c>
    </row>
    <row r="79" spans="1:13" ht="15">
      <c r="A79" s="2" t="s">
        <v>9</v>
      </c>
      <c r="F79" s="24">
        <v>44929</v>
      </c>
      <c r="G79" s="7"/>
      <c r="H79" s="7"/>
      <c r="I79" s="4">
        <v>44930</v>
      </c>
      <c r="J79" s="7"/>
      <c r="K79" s="7"/>
      <c r="L79" s="4">
        <v>44931</v>
      </c>
      <c r="M79" s="7"/>
    </row>
    <row r="80" spans="1:15" ht="15">
      <c r="A80" s="1" t="s">
        <v>0</v>
      </c>
      <c r="B80" s="1" t="s">
        <v>1</v>
      </c>
      <c r="C80" s="1" t="s">
        <v>4</v>
      </c>
      <c r="D80" s="1" t="s">
        <v>2</v>
      </c>
      <c r="E80" s="3" t="s">
        <v>11</v>
      </c>
      <c r="F80" s="20" t="s">
        <v>2</v>
      </c>
      <c r="G80" s="1" t="s">
        <v>3</v>
      </c>
      <c r="H80" s="1" t="s">
        <v>2</v>
      </c>
      <c r="I80" s="1" t="s">
        <v>12</v>
      </c>
      <c r="J80" s="3" t="s">
        <v>3</v>
      </c>
      <c r="K80" s="1" t="s">
        <v>2</v>
      </c>
      <c r="L80" s="1" t="s">
        <v>12</v>
      </c>
      <c r="M80" s="3" t="s">
        <v>3</v>
      </c>
      <c r="N80" s="3" t="s">
        <v>13</v>
      </c>
      <c r="O80" s="3" t="s">
        <v>102</v>
      </c>
    </row>
    <row r="81" spans="1:15" ht="15">
      <c r="A81" s="31">
        <v>1</v>
      </c>
      <c r="B81" s="48" t="s">
        <v>52</v>
      </c>
      <c r="C81" s="37">
        <v>1991</v>
      </c>
      <c r="D81" s="33">
        <v>0.019815972222222224</v>
      </c>
      <c r="E81" s="32">
        <v>1</v>
      </c>
      <c r="F81" s="33">
        <f aca="true" t="shared" si="15" ref="F81:F87">D81/E81</f>
        <v>0.019815972222222224</v>
      </c>
      <c r="G81" s="39">
        <v>2</v>
      </c>
      <c r="H81" s="49">
        <v>0.017152777777777777</v>
      </c>
      <c r="I81" s="36">
        <f aca="true" t="shared" si="16" ref="I81:I88">H81/E81</f>
        <v>0.017152777777777777</v>
      </c>
      <c r="J81" s="40">
        <v>3</v>
      </c>
      <c r="K81" s="49">
        <v>0.009884259259259258</v>
      </c>
      <c r="L81" s="50">
        <f>K81/E81</f>
        <v>0.009884259259259258</v>
      </c>
      <c r="M81" s="34">
        <v>1</v>
      </c>
      <c r="N81" s="37">
        <f aca="true" t="shared" si="17" ref="N81:N88">G81+J81+M81</f>
        <v>6</v>
      </c>
      <c r="O81" s="55">
        <v>1</v>
      </c>
    </row>
    <row r="82" spans="1:16" ht="15">
      <c r="A82" s="31">
        <v>2</v>
      </c>
      <c r="B82" s="48" t="s">
        <v>54</v>
      </c>
      <c r="C82" s="37">
        <v>1989</v>
      </c>
      <c r="D82" s="33">
        <v>0.020368055555555552</v>
      </c>
      <c r="E82" s="32">
        <v>1</v>
      </c>
      <c r="F82" s="33">
        <f t="shared" si="15"/>
        <v>0.020368055555555552</v>
      </c>
      <c r="G82" s="42">
        <v>4</v>
      </c>
      <c r="H82" s="50">
        <v>0.016655092592592593</v>
      </c>
      <c r="I82" s="36">
        <f t="shared" si="16"/>
        <v>0.016655092592592593</v>
      </c>
      <c r="J82" s="34">
        <v>1</v>
      </c>
      <c r="K82" s="50">
        <v>0.010208333333333333</v>
      </c>
      <c r="L82" s="50">
        <f>K82/E82</f>
        <v>0.010208333333333333</v>
      </c>
      <c r="M82" s="39">
        <v>2</v>
      </c>
      <c r="N82" s="37">
        <f t="shared" si="17"/>
        <v>7</v>
      </c>
      <c r="O82" s="55">
        <v>2</v>
      </c>
      <c r="P82" s="13"/>
    </row>
    <row r="83" spans="1:15" ht="15">
      <c r="A83" s="31">
        <v>3</v>
      </c>
      <c r="B83" s="48" t="s">
        <v>55</v>
      </c>
      <c r="C83" s="37">
        <v>2005</v>
      </c>
      <c r="D83" s="33">
        <v>0.020699074074074075</v>
      </c>
      <c r="E83" s="37">
        <v>1.05</v>
      </c>
      <c r="F83" s="33">
        <f t="shared" si="15"/>
        <v>0.019713403880070545</v>
      </c>
      <c r="G83" s="34">
        <v>1</v>
      </c>
      <c r="H83" s="50">
        <v>0.018657407407407407</v>
      </c>
      <c r="I83" s="36">
        <f t="shared" si="16"/>
        <v>0.017768959435626102</v>
      </c>
      <c r="J83" s="42">
        <v>4</v>
      </c>
      <c r="K83" s="50">
        <v>0.01119212962962963</v>
      </c>
      <c r="L83" s="50">
        <f>K83/E83</f>
        <v>0.010659171075837743</v>
      </c>
      <c r="M83" s="40">
        <v>3</v>
      </c>
      <c r="N83" s="37">
        <f t="shared" si="17"/>
        <v>8</v>
      </c>
      <c r="O83" s="55">
        <v>3</v>
      </c>
    </row>
    <row r="84" spans="1:15" ht="15">
      <c r="A84" s="31">
        <v>4</v>
      </c>
      <c r="B84" s="48" t="s">
        <v>53</v>
      </c>
      <c r="C84" s="37">
        <v>2000</v>
      </c>
      <c r="D84" s="33">
        <v>0.020149305555555556</v>
      </c>
      <c r="E84" s="32">
        <v>1</v>
      </c>
      <c r="F84" s="33">
        <f t="shared" si="15"/>
        <v>0.020149305555555556</v>
      </c>
      <c r="G84" s="40">
        <v>3</v>
      </c>
      <c r="H84" s="50">
        <v>0.017141203703703704</v>
      </c>
      <c r="I84" s="36">
        <f t="shared" si="16"/>
        <v>0.017141203703703704</v>
      </c>
      <c r="J84" s="39">
        <v>2</v>
      </c>
      <c r="K84" s="50" t="s">
        <v>42</v>
      </c>
      <c r="L84" s="50" t="s">
        <v>42</v>
      </c>
      <c r="M84" s="54">
        <v>8</v>
      </c>
      <c r="N84" s="37">
        <f t="shared" si="17"/>
        <v>13</v>
      </c>
      <c r="O84" s="55">
        <v>4</v>
      </c>
    </row>
    <row r="85" spans="1:15" s="15" customFormat="1" ht="15">
      <c r="A85" s="31">
        <v>5</v>
      </c>
      <c r="B85" s="51" t="s">
        <v>57</v>
      </c>
      <c r="C85" s="41">
        <v>1988</v>
      </c>
      <c r="D85" s="33">
        <v>0.022241898148148153</v>
      </c>
      <c r="E85" s="32">
        <v>1</v>
      </c>
      <c r="F85" s="33">
        <f t="shared" si="15"/>
        <v>0.022241898148148153</v>
      </c>
      <c r="G85" s="42">
        <v>6</v>
      </c>
      <c r="H85" s="50">
        <v>0.017858796296296296</v>
      </c>
      <c r="I85" s="36">
        <f t="shared" si="16"/>
        <v>0.017858796296296296</v>
      </c>
      <c r="J85" s="41">
        <v>6</v>
      </c>
      <c r="K85" s="50">
        <v>0.011539351851851851</v>
      </c>
      <c r="L85" s="50">
        <f>K85/E85</f>
        <v>0.011539351851851851</v>
      </c>
      <c r="M85" s="57">
        <v>4</v>
      </c>
      <c r="N85" s="37">
        <f t="shared" si="17"/>
        <v>16</v>
      </c>
      <c r="O85" s="55">
        <v>5</v>
      </c>
    </row>
    <row r="86" spans="1:15" s="15" customFormat="1" ht="15">
      <c r="A86" s="31">
        <v>6</v>
      </c>
      <c r="B86" s="48" t="s">
        <v>56</v>
      </c>
      <c r="C86" s="41">
        <v>2002</v>
      </c>
      <c r="D86" s="33">
        <v>0.02217939814814815</v>
      </c>
      <c r="E86" s="32">
        <v>1</v>
      </c>
      <c r="F86" s="33">
        <f t="shared" si="15"/>
        <v>0.02217939814814815</v>
      </c>
      <c r="G86" s="42">
        <v>5</v>
      </c>
      <c r="H86" s="50">
        <v>0.0178125</v>
      </c>
      <c r="I86" s="36">
        <f t="shared" si="16"/>
        <v>0.0178125</v>
      </c>
      <c r="J86" s="41">
        <v>5</v>
      </c>
      <c r="K86" s="50">
        <v>0.014363425925925925</v>
      </c>
      <c r="L86" s="50">
        <f>K86/E86</f>
        <v>0.014363425925925925</v>
      </c>
      <c r="M86" s="57">
        <v>7</v>
      </c>
      <c r="N86" s="37">
        <f t="shared" si="17"/>
        <v>17</v>
      </c>
      <c r="O86" s="55">
        <v>6</v>
      </c>
    </row>
    <row r="87" spans="1:15" s="15" customFormat="1" ht="15">
      <c r="A87" s="31">
        <v>7</v>
      </c>
      <c r="B87" s="51" t="s">
        <v>58</v>
      </c>
      <c r="C87" s="41">
        <v>2005</v>
      </c>
      <c r="D87" s="33">
        <v>0.027060185185185187</v>
      </c>
      <c r="E87" s="37">
        <v>1.05</v>
      </c>
      <c r="F87" s="33">
        <f t="shared" si="15"/>
        <v>0.025771604938271606</v>
      </c>
      <c r="G87" s="42">
        <v>7</v>
      </c>
      <c r="H87" s="50">
        <v>0.02298611111111111</v>
      </c>
      <c r="I87" s="36">
        <f t="shared" si="16"/>
        <v>0.02189153439153439</v>
      </c>
      <c r="J87" s="54">
        <v>8</v>
      </c>
      <c r="K87" s="50">
        <v>0.014340277777777776</v>
      </c>
      <c r="L87" s="50">
        <f>K87/E87</f>
        <v>0.013657407407407406</v>
      </c>
      <c r="M87" s="54">
        <v>6</v>
      </c>
      <c r="N87" s="37">
        <f t="shared" si="17"/>
        <v>21</v>
      </c>
      <c r="O87" s="57">
        <v>7</v>
      </c>
    </row>
    <row r="88" spans="1:15" ht="15">
      <c r="A88" s="65">
        <v>8</v>
      </c>
      <c r="B88" s="51" t="s">
        <v>100</v>
      </c>
      <c r="C88" s="37">
        <v>1995</v>
      </c>
      <c r="D88" s="47" t="s">
        <v>95</v>
      </c>
      <c r="E88" s="46">
        <v>1</v>
      </c>
      <c r="F88" s="69" t="s">
        <v>95</v>
      </c>
      <c r="G88" s="42">
        <v>30</v>
      </c>
      <c r="H88" s="50">
        <v>0.019641203703703706</v>
      </c>
      <c r="I88" s="36">
        <f t="shared" si="16"/>
        <v>0.019641203703703706</v>
      </c>
      <c r="J88" s="41">
        <v>7</v>
      </c>
      <c r="K88" s="50">
        <v>0.011898148148148149</v>
      </c>
      <c r="L88" s="50">
        <f>K88/E88</f>
        <v>0.011898148148148149</v>
      </c>
      <c r="M88" s="57">
        <v>5</v>
      </c>
      <c r="N88" s="37">
        <f t="shared" si="17"/>
        <v>42</v>
      </c>
      <c r="O88" s="57">
        <v>8</v>
      </c>
    </row>
    <row r="89" spans="1:8" s="7" customFormat="1" ht="15">
      <c r="A89" s="12"/>
      <c r="B89" s="28"/>
      <c r="C89" s="28"/>
      <c r="D89" s="23"/>
      <c r="E89" s="19"/>
      <c r="F89" s="25"/>
      <c r="G89" s="9"/>
      <c r="H89" s="26"/>
    </row>
    <row r="90" spans="1:13" ht="15">
      <c r="A90" s="2" t="s">
        <v>8</v>
      </c>
      <c r="F90" s="24">
        <v>44929</v>
      </c>
      <c r="G90" s="7"/>
      <c r="H90" s="7"/>
      <c r="I90" s="4">
        <v>44930</v>
      </c>
      <c r="J90" s="7"/>
      <c r="K90" s="7"/>
      <c r="L90" s="4">
        <v>44931</v>
      </c>
      <c r="M90" s="7"/>
    </row>
    <row r="91" spans="1:15" ht="15">
      <c r="A91" s="1" t="s">
        <v>0</v>
      </c>
      <c r="B91" s="1" t="s">
        <v>1</v>
      </c>
      <c r="C91" s="1" t="s">
        <v>4</v>
      </c>
      <c r="D91" s="1" t="s">
        <v>2</v>
      </c>
      <c r="E91" s="3" t="s">
        <v>11</v>
      </c>
      <c r="F91" s="20" t="s">
        <v>2</v>
      </c>
      <c r="G91" s="1" t="s">
        <v>3</v>
      </c>
      <c r="H91" s="1" t="s">
        <v>2</v>
      </c>
      <c r="I91" s="1" t="s">
        <v>12</v>
      </c>
      <c r="J91" s="3" t="s">
        <v>3</v>
      </c>
      <c r="K91" s="1" t="s">
        <v>2</v>
      </c>
      <c r="L91" s="1" t="s">
        <v>12</v>
      </c>
      <c r="M91" s="3" t="s">
        <v>3</v>
      </c>
      <c r="N91" s="3" t="s">
        <v>13</v>
      </c>
      <c r="O91" s="3" t="s">
        <v>102</v>
      </c>
    </row>
    <row r="92" spans="1:15" ht="15">
      <c r="A92" s="31">
        <v>1</v>
      </c>
      <c r="B92" s="48" t="s">
        <v>43</v>
      </c>
      <c r="C92" s="37">
        <v>1959</v>
      </c>
      <c r="D92" s="33">
        <v>0.03247800925925926</v>
      </c>
      <c r="E92" s="32">
        <v>1.29</v>
      </c>
      <c r="F92" s="33">
        <f aca="true" t="shared" si="18" ref="F92:F100">D92/E92</f>
        <v>0.025176751363766868</v>
      </c>
      <c r="G92" s="34">
        <v>1</v>
      </c>
      <c r="H92" s="49">
        <v>0.02550925925925926</v>
      </c>
      <c r="I92" s="50">
        <f aca="true" t="shared" si="19" ref="I92:I98">H92/E92</f>
        <v>0.01977461958082113</v>
      </c>
      <c r="J92" s="34">
        <v>1</v>
      </c>
      <c r="K92" s="49">
        <v>0.015717592592592592</v>
      </c>
      <c r="L92" s="35">
        <f aca="true" t="shared" si="20" ref="L92:L99">K92/E92</f>
        <v>0.012184180304335343</v>
      </c>
      <c r="M92" s="34">
        <v>1</v>
      </c>
      <c r="N92" s="37">
        <f aca="true" t="shared" si="21" ref="N92:N100">G92+J92+M92</f>
        <v>3</v>
      </c>
      <c r="O92" s="54">
        <v>1</v>
      </c>
    </row>
    <row r="93" spans="1:16" ht="15">
      <c r="A93" s="31">
        <v>2</v>
      </c>
      <c r="B93" s="48" t="s">
        <v>44</v>
      </c>
      <c r="C93" s="37">
        <v>1961</v>
      </c>
      <c r="D93" s="33">
        <v>0.032788194444444446</v>
      </c>
      <c r="E93" s="32">
        <v>1.27</v>
      </c>
      <c r="F93" s="33">
        <f t="shared" si="18"/>
        <v>0.02581747594050744</v>
      </c>
      <c r="G93" s="39">
        <v>2</v>
      </c>
      <c r="H93" s="49">
        <v>0.026782407407407408</v>
      </c>
      <c r="I93" s="50">
        <f t="shared" si="19"/>
        <v>0.021088509769612133</v>
      </c>
      <c r="J93" s="39">
        <v>2</v>
      </c>
      <c r="K93" s="49">
        <v>0.016122685185185184</v>
      </c>
      <c r="L93" s="35">
        <f t="shared" si="20"/>
        <v>0.012695027704870224</v>
      </c>
      <c r="M93" s="39">
        <v>2</v>
      </c>
      <c r="N93" s="37">
        <f t="shared" si="21"/>
        <v>6</v>
      </c>
      <c r="O93" s="54">
        <v>2</v>
      </c>
      <c r="P93" s="13"/>
    </row>
    <row r="94" spans="1:15" ht="15">
      <c r="A94" s="31">
        <v>3</v>
      </c>
      <c r="B94" s="48" t="s">
        <v>45</v>
      </c>
      <c r="C94" s="37">
        <v>1967</v>
      </c>
      <c r="D94" s="33">
        <v>0.03397569444444444</v>
      </c>
      <c r="E94" s="32">
        <v>1.21</v>
      </c>
      <c r="F94" s="33">
        <f t="shared" si="18"/>
        <v>0.028079086317722678</v>
      </c>
      <c r="G94" s="40">
        <v>3</v>
      </c>
      <c r="H94" s="49">
        <v>0.027766203703703706</v>
      </c>
      <c r="I94" s="50">
        <f t="shared" si="19"/>
        <v>0.02294727578818488</v>
      </c>
      <c r="J94" s="40">
        <v>3</v>
      </c>
      <c r="K94" s="49">
        <v>0.017777777777777778</v>
      </c>
      <c r="L94" s="35">
        <f t="shared" si="20"/>
        <v>0.014692378328741965</v>
      </c>
      <c r="M94" s="40">
        <v>3</v>
      </c>
      <c r="N94" s="37">
        <f t="shared" si="21"/>
        <v>9</v>
      </c>
      <c r="O94" s="54">
        <v>3</v>
      </c>
    </row>
    <row r="95" spans="1:15" ht="15">
      <c r="A95" s="31">
        <v>4</v>
      </c>
      <c r="B95" s="48" t="s">
        <v>48</v>
      </c>
      <c r="C95" s="37">
        <v>1960</v>
      </c>
      <c r="D95" s="33">
        <v>0.03852893518518519</v>
      </c>
      <c r="E95" s="32">
        <v>1.28</v>
      </c>
      <c r="F95" s="33">
        <f t="shared" si="18"/>
        <v>0.030100730613425927</v>
      </c>
      <c r="G95" s="42">
        <v>4</v>
      </c>
      <c r="H95" s="49">
        <v>0.03608796296296297</v>
      </c>
      <c r="I95" s="50">
        <f t="shared" si="19"/>
        <v>0.028193721064814818</v>
      </c>
      <c r="J95" s="37">
        <v>5</v>
      </c>
      <c r="K95" s="49">
        <v>0.020625</v>
      </c>
      <c r="L95" s="35">
        <f t="shared" si="20"/>
        <v>0.01611328125</v>
      </c>
      <c r="M95" s="31">
        <v>4</v>
      </c>
      <c r="N95" s="37">
        <f t="shared" si="21"/>
        <v>13</v>
      </c>
      <c r="O95" s="55">
        <v>4</v>
      </c>
    </row>
    <row r="96" spans="1:15" ht="15">
      <c r="A96" s="31">
        <v>5</v>
      </c>
      <c r="B96" s="51" t="s">
        <v>46</v>
      </c>
      <c r="C96" s="37">
        <v>1981</v>
      </c>
      <c r="D96" s="33">
        <v>0.03505787037037037</v>
      </c>
      <c r="E96" s="32">
        <v>1.07</v>
      </c>
      <c r="F96" s="33">
        <f t="shared" si="18"/>
        <v>0.03276436483212184</v>
      </c>
      <c r="G96" s="42">
        <v>6</v>
      </c>
      <c r="H96" s="50">
        <v>0.03116898148148148</v>
      </c>
      <c r="I96" s="50">
        <f t="shared" si="19"/>
        <v>0.02912988923502942</v>
      </c>
      <c r="J96" s="42">
        <v>6</v>
      </c>
      <c r="K96" s="50">
        <v>0.019270833333333334</v>
      </c>
      <c r="L96" s="35">
        <f t="shared" si="20"/>
        <v>0.0180101246105919</v>
      </c>
      <c r="M96" s="54">
        <v>5</v>
      </c>
      <c r="N96" s="37">
        <f t="shared" si="21"/>
        <v>17</v>
      </c>
      <c r="O96" s="55">
        <v>5</v>
      </c>
    </row>
    <row r="97" spans="1:15" ht="15">
      <c r="A97" s="31">
        <v>6</v>
      </c>
      <c r="B97" s="48" t="s">
        <v>47</v>
      </c>
      <c r="C97" s="37">
        <v>1971</v>
      </c>
      <c r="D97" s="33">
        <v>0.037265046296296296</v>
      </c>
      <c r="E97" s="32">
        <v>1.17</v>
      </c>
      <c r="F97" s="33">
        <f t="shared" si="18"/>
        <v>0.03185046691991136</v>
      </c>
      <c r="G97" s="42">
        <v>5</v>
      </c>
      <c r="H97" s="50">
        <v>0.03072916666666667</v>
      </c>
      <c r="I97" s="50">
        <f t="shared" si="19"/>
        <v>0.026264245014245017</v>
      </c>
      <c r="J97" s="42">
        <v>4</v>
      </c>
      <c r="K97" s="50">
        <v>1.011111111111111</v>
      </c>
      <c r="L97" s="35">
        <f t="shared" si="20"/>
        <v>0.8641975308641976</v>
      </c>
      <c r="M97" s="54">
        <v>8</v>
      </c>
      <c r="N97" s="37">
        <f t="shared" si="21"/>
        <v>17</v>
      </c>
      <c r="O97" s="55">
        <v>6</v>
      </c>
    </row>
    <row r="98" spans="1:15" s="7" customFormat="1" ht="15">
      <c r="A98" s="31">
        <v>7</v>
      </c>
      <c r="B98" s="51" t="s">
        <v>51</v>
      </c>
      <c r="C98" s="37">
        <v>1987</v>
      </c>
      <c r="D98" s="33">
        <v>0.045072916666666664</v>
      </c>
      <c r="E98" s="32">
        <v>1.01</v>
      </c>
      <c r="F98" s="33">
        <f t="shared" si="18"/>
        <v>0.0446266501650165</v>
      </c>
      <c r="G98" s="42">
        <v>9</v>
      </c>
      <c r="H98" s="50">
        <v>0.046412037037037036</v>
      </c>
      <c r="I98" s="50">
        <f t="shared" si="19"/>
        <v>0.04595251191785845</v>
      </c>
      <c r="J98" s="42">
        <v>8</v>
      </c>
      <c r="K98" s="50">
        <v>0.02217592592592593</v>
      </c>
      <c r="L98" s="35">
        <f t="shared" si="20"/>
        <v>0.021956362302896958</v>
      </c>
      <c r="M98" s="54">
        <v>7</v>
      </c>
      <c r="N98" s="37">
        <f t="shared" si="21"/>
        <v>24</v>
      </c>
      <c r="O98" s="55">
        <v>7</v>
      </c>
    </row>
    <row r="99" spans="1:15" s="7" customFormat="1" ht="15">
      <c r="A99" s="31">
        <v>8</v>
      </c>
      <c r="B99" s="51" t="s">
        <v>50</v>
      </c>
      <c r="C99" s="37">
        <v>1987</v>
      </c>
      <c r="D99" s="33">
        <v>0.041693287037037036</v>
      </c>
      <c r="E99" s="32">
        <v>1.01</v>
      </c>
      <c r="F99" s="33">
        <f t="shared" si="18"/>
        <v>0.041280482214888156</v>
      </c>
      <c r="G99" s="42">
        <v>8</v>
      </c>
      <c r="H99" s="47" t="s">
        <v>95</v>
      </c>
      <c r="I99" s="47" t="s">
        <v>95</v>
      </c>
      <c r="J99" s="47">
        <v>30</v>
      </c>
      <c r="K99" s="50">
        <v>0.019918981481481482</v>
      </c>
      <c r="L99" s="35">
        <f t="shared" si="20"/>
        <v>0.019721763843050973</v>
      </c>
      <c r="M99" s="54">
        <v>6</v>
      </c>
      <c r="N99" s="37">
        <f t="shared" si="21"/>
        <v>44</v>
      </c>
      <c r="O99" s="55">
        <v>8</v>
      </c>
    </row>
    <row r="100" spans="1:15" s="7" customFormat="1" ht="15">
      <c r="A100" s="31">
        <v>9</v>
      </c>
      <c r="B100" s="51" t="s">
        <v>49</v>
      </c>
      <c r="C100" s="37">
        <v>1987</v>
      </c>
      <c r="D100" s="33">
        <v>0.04153240740740741</v>
      </c>
      <c r="E100" s="32">
        <v>1.01</v>
      </c>
      <c r="F100" s="33">
        <f t="shared" si="18"/>
        <v>0.04112119545287862</v>
      </c>
      <c r="G100" s="42">
        <v>7</v>
      </c>
      <c r="H100" s="50">
        <v>0.030497685185185183</v>
      </c>
      <c r="I100" s="50">
        <f>H100/E100</f>
        <v>0.030195727906123942</v>
      </c>
      <c r="J100" s="37">
        <v>7</v>
      </c>
      <c r="K100" s="45" t="s">
        <v>95</v>
      </c>
      <c r="L100" s="70" t="s">
        <v>95</v>
      </c>
      <c r="M100" s="62">
        <v>30</v>
      </c>
      <c r="N100" s="37">
        <f t="shared" si="21"/>
        <v>44</v>
      </c>
      <c r="O100" s="55">
        <v>8</v>
      </c>
    </row>
  </sheetData>
  <sheetProtection/>
  <printOptions/>
  <pageMargins left="0.7" right="0.7" top="0.75" bottom="0.75" header="0.3" footer="0.3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Роман Рыболов</cp:lastModifiedBy>
  <cp:lastPrinted>2023-01-03T09:54:16Z</cp:lastPrinted>
  <dcterms:created xsi:type="dcterms:W3CDTF">2022-01-03T06:38:25Z</dcterms:created>
  <dcterms:modified xsi:type="dcterms:W3CDTF">2023-01-16T16:18:10Z</dcterms:modified>
  <cp:category/>
  <cp:version/>
  <cp:contentType/>
  <cp:contentStatus/>
</cp:coreProperties>
</file>