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80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<sst xmlns="http://schemas.openxmlformats.org/spreadsheetml/2006/main" count="269" uniqueCount="98">
  <si>
    <t>№п/п</t>
  </si>
  <si>
    <t>Фамилия, Имя</t>
  </si>
  <si>
    <t>Год рожд.</t>
  </si>
  <si>
    <t>Результат</t>
  </si>
  <si>
    <t>Место</t>
  </si>
  <si>
    <t>Коэф.</t>
  </si>
  <si>
    <t>Башмакова Ирина</t>
  </si>
  <si>
    <t>Корнилова Людмила</t>
  </si>
  <si>
    <t>Мицура Елена</t>
  </si>
  <si>
    <t>Селихова Вероника</t>
  </si>
  <si>
    <t>Сазыкина Людмила</t>
  </si>
  <si>
    <t>Слугина Татьяна</t>
  </si>
  <si>
    <t>Власова Юлия</t>
  </si>
  <si>
    <t>Титова Ольга</t>
  </si>
  <si>
    <t>Устюжанин Иван</t>
  </si>
  <si>
    <t>Титов Виктор</t>
  </si>
  <si>
    <t>Слугин Алексей</t>
  </si>
  <si>
    <t>Плохих Константин</t>
  </si>
  <si>
    <t>Мицура Сергей</t>
  </si>
  <si>
    <t>Концевой Виталий</t>
  </si>
  <si>
    <t>Панасенко Дмитрий</t>
  </si>
  <si>
    <t>Гимадеев Ринат</t>
  </si>
  <si>
    <t>Гунькин Михаил</t>
  </si>
  <si>
    <t>Гаврилова Анастасия</t>
  </si>
  <si>
    <t>Чигирева Доминика</t>
  </si>
  <si>
    <t>Фатеева Анна</t>
  </si>
  <si>
    <t>Петрова Анастасия</t>
  </si>
  <si>
    <t>Доровских Кристина</t>
  </si>
  <si>
    <t>Губинская Анна</t>
  </si>
  <si>
    <t>Чуприкова Дарья</t>
  </si>
  <si>
    <t>Грибова Ирина</t>
  </si>
  <si>
    <t>Фефелова Варвара</t>
  </si>
  <si>
    <t>Фомина Дарья</t>
  </si>
  <si>
    <t>Степанова Анастасия</t>
  </si>
  <si>
    <t>Любенная Александра</t>
  </si>
  <si>
    <t>Козулина Ксения</t>
  </si>
  <si>
    <t>Фахрутдинов Егор</t>
  </si>
  <si>
    <t>Артемьев Артем</t>
  </si>
  <si>
    <t>Виноградов Артем</t>
  </si>
  <si>
    <t>Аксенов Максим</t>
  </si>
  <si>
    <t>Синикин Никита</t>
  </si>
  <si>
    <t>Вайц Виктор</t>
  </si>
  <si>
    <t>Шерстнев Александр</t>
  </si>
  <si>
    <t>Морозов Денис</t>
  </si>
  <si>
    <t>Давыдов Денис</t>
  </si>
  <si>
    <t>Кочкин Сергей</t>
  </si>
  <si>
    <t>Курашев Алексей</t>
  </si>
  <si>
    <t>Некрасов Артем</t>
  </si>
  <si>
    <t>Щепин Никита</t>
  </si>
  <si>
    <t>Куминов Михаил</t>
  </si>
  <si>
    <t>Крутилин Ярослав</t>
  </si>
  <si>
    <t>Бергарт Сергей</t>
  </si>
  <si>
    <t>Рябов Артем</t>
  </si>
  <si>
    <t>Левин Константин</t>
  </si>
  <si>
    <t>Кауц Александр</t>
  </si>
  <si>
    <t>Колмогоров Вадим</t>
  </si>
  <si>
    <t>Шкуратова Анастасия</t>
  </si>
  <si>
    <t>Терехова Екатерина</t>
  </si>
  <si>
    <t>снят</t>
  </si>
  <si>
    <t>Женщины старшего возраста</t>
  </si>
  <si>
    <t>Мужчины старшего возраста</t>
  </si>
  <si>
    <t>Юноши (2004 и младше)</t>
  </si>
  <si>
    <t>Девушки (2004 и младше)</t>
  </si>
  <si>
    <t>Глухов Данил</t>
  </si>
  <si>
    <t>Петериков Яков</t>
  </si>
  <si>
    <t>Филин Максим</t>
  </si>
  <si>
    <t>Хоменко Даниил</t>
  </si>
  <si>
    <t>Богданов Дмитрий</t>
  </si>
  <si>
    <t>Левин Семён</t>
  </si>
  <si>
    <t>Склюев Дмитрий</t>
  </si>
  <si>
    <t>Моисеев Александр</t>
  </si>
  <si>
    <t>Исламов Михаил</t>
  </si>
  <si>
    <t>Нигматзянов Евгений</t>
  </si>
  <si>
    <t>Фоминых Антон</t>
  </si>
  <si>
    <t>Фомичев Андрей</t>
  </si>
  <si>
    <t>Петериков Иван</t>
  </si>
  <si>
    <t>Мужчины</t>
  </si>
  <si>
    <t>Загородникова Дарья</t>
  </si>
  <si>
    <t>Иволина Светлана</t>
  </si>
  <si>
    <t>Мацкан Полина</t>
  </si>
  <si>
    <t>Концевая Наталья</t>
  </si>
  <si>
    <t>Воронина Екатерина</t>
  </si>
  <si>
    <t>Торохова Валерия</t>
  </si>
  <si>
    <t>Тузовская Олеся</t>
  </si>
  <si>
    <t>Корнилова Ольга</t>
  </si>
  <si>
    <t>Иовик Ксения</t>
  </si>
  <si>
    <t>Женщины</t>
  </si>
  <si>
    <t>Сумма</t>
  </si>
  <si>
    <t>Шевченко Сергей</t>
  </si>
  <si>
    <t>не старт</t>
  </si>
  <si>
    <t>Гуйо Лилия</t>
  </si>
  <si>
    <t xml:space="preserve"> Белоусов Сергей  </t>
  </si>
  <si>
    <t>Картавцев Константин</t>
  </si>
  <si>
    <t xml:space="preserve">Петров Андрей </t>
  </si>
  <si>
    <t>Павлюченко Андрей</t>
  </si>
  <si>
    <t>Смирнов Александр</t>
  </si>
  <si>
    <t>Болдырев Григорий</t>
  </si>
  <si>
    <t>Павлов Иван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</si>
</sst>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h]:mm:ss;@"/>
    <numFmt numFmtId="165" formatCode="[$-F400]h:mm:ss\ AM/P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color indexed="23"/>
      <name val="Tahoma"/>
      <family val="2"/>
    </font>
    <font>
      <sz val="10"/>
      <name val="Arial Cyr"/>
      <family val="0"/>
    </font>
    <font>
      <sz val="10"/>
      <color indexed="8"/>
      <name val="Tahoma"/>
      <family val="2"/>
    </font>
    <font>
      <sz val="10"/>
      <name val="Tahoma"/>
      <family val="2"/>
    </font>
    <font>
      <sz val="11"/>
      <name val="Calibri"/>
      <family val="2"/>
    </font>
    <font>
      <sz val="10"/>
      <name val="Arial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sz val="9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1" fontId="0" fillId="0" borderId="10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21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33" borderId="10" xfId="52" applyNumberFormat="1" applyFont="1" applyFill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65" fontId="7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 vertical="center"/>
    </xf>
    <xf numFmtId="0" fontId="7" fillId="0" borderId="10" xfId="53" applyFont="1" applyBorder="1" applyAlignment="1">
      <alignment horizontal="center"/>
      <protection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" fillId="0" borderId="10" xfId="53" applyBorder="1" applyAlignment="1">
      <alignment horizontal="center"/>
      <protection/>
    </xf>
    <xf numFmtId="0" fontId="4" fillId="33" borderId="10" xfId="53" applyFill="1" applyBorder="1" applyAlignment="1">
      <alignment horizontal="center"/>
      <protection/>
    </xf>
    <xf numFmtId="21" fontId="6" fillId="33" borderId="10" xfId="0" applyNumberFormat="1" applyFon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0" fontId="4" fillId="33" borderId="0" xfId="53" applyFill="1" applyBorder="1" applyAlignment="1">
      <alignment horizontal="center"/>
      <protection/>
    </xf>
    <xf numFmtId="21" fontId="0" fillId="0" borderId="10" xfId="0" applyNumberFormat="1" applyBorder="1" applyAlignment="1">
      <alignment horizontal="center"/>
    </xf>
    <xf numFmtId="0" fontId="4" fillId="0" borderId="10" xfId="53" applyFill="1" applyBorder="1" applyAlignment="1">
      <alignment horizontal="center"/>
      <protection/>
    </xf>
    <xf numFmtId="21" fontId="0" fillId="0" borderId="10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5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оэфициен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0"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zoomScalePageLayoutView="0" workbookViewId="0" topLeftCell="A1">
      <selection activeCell="A96" sqref="A96"/>
    </sheetView>
  </sheetViews>
  <sheetFormatPr defaultColWidth="9.140625" defaultRowHeight="15"/>
  <cols>
    <col min="1" max="1" width="7.421875" style="0" customWidth="1"/>
    <col min="2" max="2" width="22.421875" style="0" customWidth="1"/>
    <col min="3" max="3" width="10.28125" style="0" customWidth="1"/>
    <col min="7" max="7" width="10.140625" style="0" bestFit="1" customWidth="1"/>
    <col min="11" max="11" width="10.140625" style="0" bestFit="1" customWidth="1"/>
    <col min="12" max="12" width="9.140625" style="0" customWidth="1"/>
    <col min="16" max="16" width="10.140625" style="0" bestFit="1" customWidth="1"/>
  </cols>
  <sheetData>
    <row r="1" spans="3:16" ht="15">
      <c r="C1" s="12" t="s">
        <v>59</v>
      </c>
      <c r="D1" s="12"/>
      <c r="E1" s="12"/>
      <c r="G1" s="26">
        <v>44201</v>
      </c>
      <c r="K1" s="26">
        <v>44202</v>
      </c>
      <c r="P1" s="26">
        <v>44203</v>
      </c>
    </row>
    <row r="2" spans="1:1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3</v>
      </c>
      <c r="G2" s="1" t="s">
        <v>4</v>
      </c>
      <c r="H2" s="1" t="s">
        <v>3</v>
      </c>
      <c r="I2" s="1" t="s">
        <v>5</v>
      </c>
      <c r="J2" s="1" t="s">
        <v>3</v>
      </c>
      <c r="K2" s="1" t="s">
        <v>4</v>
      </c>
      <c r="L2" s="1" t="s">
        <v>87</v>
      </c>
      <c r="M2" s="1" t="s">
        <v>3</v>
      </c>
      <c r="N2" s="1" t="s">
        <v>5</v>
      </c>
      <c r="O2" s="1" t="s">
        <v>3</v>
      </c>
      <c r="P2" s="1" t="s">
        <v>4</v>
      </c>
      <c r="Q2" s="1" t="s">
        <v>87</v>
      </c>
      <c r="R2" s="1" t="s">
        <v>4</v>
      </c>
    </row>
    <row r="3" spans="1:18" ht="15">
      <c r="A3" s="2">
        <v>1</v>
      </c>
      <c r="B3" s="18" t="s">
        <v>6</v>
      </c>
      <c r="C3" s="6">
        <v>1966</v>
      </c>
      <c r="D3" s="44">
        <v>0.018206018518518517</v>
      </c>
      <c r="E3" s="39">
        <v>1.2</v>
      </c>
      <c r="F3" s="19">
        <f aca="true" t="shared" si="0" ref="F3:F10">D3/E3</f>
        <v>0.015171682098765432</v>
      </c>
      <c r="G3" s="4">
        <v>1</v>
      </c>
      <c r="H3" s="23">
        <v>0.03054398148148148</v>
      </c>
      <c r="I3" s="39">
        <v>1.2</v>
      </c>
      <c r="J3" s="3">
        <f aca="true" t="shared" si="1" ref="J3:J10">H3/I3</f>
        <v>0.02545331790123457</v>
      </c>
      <c r="K3" s="4">
        <v>1</v>
      </c>
      <c r="L3" s="24">
        <f aca="true" t="shared" si="2" ref="L3:L10">G3+K3</f>
        <v>2</v>
      </c>
      <c r="M3" s="23">
        <v>0.0184375</v>
      </c>
      <c r="N3" s="39">
        <v>1.2</v>
      </c>
      <c r="O3" s="3">
        <f>M3/N3</f>
        <v>0.015364583333333333</v>
      </c>
      <c r="P3" s="4">
        <v>1</v>
      </c>
      <c r="Q3" s="24">
        <f aca="true" t="shared" si="3" ref="Q3:Q10">G3+K3+P3</f>
        <v>3</v>
      </c>
      <c r="R3" s="4">
        <v>1</v>
      </c>
    </row>
    <row r="4" spans="1:18" ht="15">
      <c r="A4" s="2">
        <v>2</v>
      </c>
      <c r="B4" s="18" t="s">
        <v>7</v>
      </c>
      <c r="C4" s="6">
        <v>1959</v>
      </c>
      <c r="D4" s="44">
        <v>0.023217592592592592</v>
      </c>
      <c r="E4" s="39">
        <v>1.27</v>
      </c>
      <c r="F4" s="17">
        <f t="shared" si="0"/>
        <v>0.018281568970545347</v>
      </c>
      <c r="G4" s="4">
        <v>2</v>
      </c>
      <c r="H4" s="23">
        <v>0.036550925925925924</v>
      </c>
      <c r="I4" s="39">
        <v>1.27</v>
      </c>
      <c r="J4" s="3">
        <f t="shared" si="1"/>
        <v>0.02878025663458734</v>
      </c>
      <c r="K4" s="4">
        <v>3</v>
      </c>
      <c r="L4" s="24">
        <f t="shared" si="2"/>
        <v>5</v>
      </c>
      <c r="M4" s="23">
        <v>0.021851851851851848</v>
      </c>
      <c r="N4" s="39">
        <v>1.27</v>
      </c>
      <c r="O4" s="3">
        <f>M4/N4</f>
        <v>0.017206182560513265</v>
      </c>
      <c r="P4" s="4">
        <v>2</v>
      </c>
      <c r="Q4" s="24">
        <f t="shared" si="3"/>
        <v>7</v>
      </c>
      <c r="R4" s="4">
        <v>2</v>
      </c>
    </row>
    <row r="5" spans="1:18" ht="15">
      <c r="A5" s="2">
        <v>3</v>
      </c>
      <c r="B5" s="18" t="s">
        <v>8</v>
      </c>
      <c r="C5" s="6">
        <v>1961</v>
      </c>
      <c r="D5" s="44">
        <v>0.02326388888888889</v>
      </c>
      <c r="E5" s="39">
        <v>1.25</v>
      </c>
      <c r="F5" s="17">
        <f t="shared" si="0"/>
        <v>0.018611111111111113</v>
      </c>
      <c r="G5" s="4">
        <v>3</v>
      </c>
      <c r="H5" s="23">
        <v>0.03516203703703704</v>
      </c>
      <c r="I5" s="39">
        <v>1.25</v>
      </c>
      <c r="J5" s="3">
        <f t="shared" si="1"/>
        <v>0.028129629629629633</v>
      </c>
      <c r="K5" s="4">
        <v>2</v>
      </c>
      <c r="L5" s="24">
        <f t="shared" si="2"/>
        <v>5</v>
      </c>
      <c r="M5" s="23">
        <v>0.022060185185185183</v>
      </c>
      <c r="N5" s="39">
        <v>1.25</v>
      </c>
      <c r="O5" s="3">
        <f>M5/N5</f>
        <v>0.017648148148148145</v>
      </c>
      <c r="P5" s="4">
        <v>4</v>
      </c>
      <c r="Q5" s="24">
        <f t="shared" si="3"/>
        <v>9</v>
      </c>
      <c r="R5" s="4">
        <v>3</v>
      </c>
    </row>
    <row r="6" spans="1:18" ht="15">
      <c r="A6" s="2">
        <v>4</v>
      </c>
      <c r="B6" s="18" t="s">
        <v>10</v>
      </c>
      <c r="C6" s="6">
        <v>1977</v>
      </c>
      <c r="D6" s="44">
        <v>0.020763888888888887</v>
      </c>
      <c r="E6" s="39">
        <v>1.09</v>
      </c>
      <c r="F6" s="17">
        <f t="shared" si="0"/>
        <v>0.01904943934760448</v>
      </c>
      <c r="G6" s="4">
        <v>4</v>
      </c>
      <c r="H6" s="23">
        <v>0.03248842592592593</v>
      </c>
      <c r="I6" s="39">
        <v>1.09</v>
      </c>
      <c r="J6" s="3">
        <f t="shared" si="1"/>
        <v>0.02980589534488617</v>
      </c>
      <c r="K6" s="24">
        <v>4</v>
      </c>
      <c r="L6" s="24">
        <f t="shared" si="2"/>
        <v>8</v>
      </c>
      <c r="M6" s="23">
        <v>0.018969907407407408</v>
      </c>
      <c r="N6" s="39">
        <v>1.09</v>
      </c>
      <c r="O6" s="3">
        <f>M6/N6</f>
        <v>0.01740358477743799</v>
      </c>
      <c r="P6" s="4">
        <v>3</v>
      </c>
      <c r="Q6" s="24">
        <f t="shared" si="3"/>
        <v>11</v>
      </c>
      <c r="R6" s="4">
        <v>4</v>
      </c>
    </row>
    <row r="7" spans="1:18" ht="15">
      <c r="A7" s="2">
        <v>5</v>
      </c>
      <c r="B7" s="18" t="s">
        <v>9</v>
      </c>
      <c r="C7" s="6">
        <v>1971</v>
      </c>
      <c r="D7" s="44">
        <v>0.022152777777777775</v>
      </c>
      <c r="E7" s="39">
        <v>1.15</v>
      </c>
      <c r="F7" s="17">
        <f t="shared" si="0"/>
        <v>0.01926328502415459</v>
      </c>
      <c r="G7" s="4">
        <v>5</v>
      </c>
      <c r="H7" s="23">
        <v>0.03791666666666667</v>
      </c>
      <c r="I7" s="39">
        <v>1.15</v>
      </c>
      <c r="J7" s="3">
        <f t="shared" si="1"/>
        <v>0.03297101449275363</v>
      </c>
      <c r="K7" s="24">
        <v>6</v>
      </c>
      <c r="L7" s="24">
        <f t="shared" si="2"/>
        <v>11</v>
      </c>
      <c r="M7" s="23" t="s">
        <v>58</v>
      </c>
      <c r="N7" s="39">
        <v>1.15</v>
      </c>
      <c r="O7" s="3" t="s">
        <v>58</v>
      </c>
      <c r="P7" s="24">
        <v>7</v>
      </c>
      <c r="Q7" s="24">
        <f t="shared" si="3"/>
        <v>18</v>
      </c>
      <c r="R7" s="24">
        <v>5</v>
      </c>
    </row>
    <row r="8" spans="1:18" ht="15">
      <c r="A8" s="2">
        <v>8</v>
      </c>
      <c r="B8" s="18" t="s">
        <v>12</v>
      </c>
      <c r="C8" s="6">
        <v>1971</v>
      </c>
      <c r="D8" s="44">
        <v>0.026631944444444444</v>
      </c>
      <c r="E8" s="39">
        <v>1.15</v>
      </c>
      <c r="F8" s="17">
        <f t="shared" si="0"/>
        <v>0.023158212560386474</v>
      </c>
      <c r="G8" s="4">
        <v>7</v>
      </c>
      <c r="H8" s="23">
        <v>0.04126157407407407</v>
      </c>
      <c r="I8" s="39">
        <v>1.15</v>
      </c>
      <c r="J8" s="3">
        <f t="shared" si="1"/>
        <v>0.03587962962962963</v>
      </c>
      <c r="K8" s="24">
        <v>7</v>
      </c>
      <c r="L8" s="24">
        <f t="shared" si="2"/>
        <v>14</v>
      </c>
      <c r="M8" s="23">
        <v>0.023333333333333334</v>
      </c>
      <c r="N8" s="39">
        <v>1.15</v>
      </c>
      <c r="O8" s="3">
        <f>M8/N8</f>
        <v>0.02028985507246377</v>
      </c>
      <c r="P8" s="4">
        <v>5</v>
      </c>
      <c r="Q8" s="24">
        <f t="shared" si="3"/>
        <v>19</v>
      </c>
      <c r="R8" s="4">
        <v>6</v>
      </c>
    </row>
    <row r="9" spans="1:18" ht="15">
      <c r="A9" s="2">
        <v>7</v>
      </c>
      <c r="B9" s="18" t="s">
        <v>11</v>
      </c>
      <c r="C9" s="6">
        <v>1960</v>
      </c>
      <c r="D9" s="44">
        <v>0.025706018518518517</v>
      </c>
      <c r="E9" s="39">
        <v>1.26</v>
      </c>
      <c r="F9" s="17">
        <f t="shared" si="0"/>
        <v>0.02040160199882422</v>
      </c>
      <c r="G9" s="4">
        <v>6</v>
      </c>
      <c r="H9" s="23">
        <v>0.04827546296296296</v>
      </c>
      <c r="I9" s="39">
        <v>1.26</v>
      </c>
      <c r="J9" s="3">
        <f t="shared" si="1"/>
        <v>0.03831385949441504</v>
      </c>
      <c r="K9" s="24">
        <v>8</v>
      </c>
      <c r="L9" s="24">
        <f t="shared" si="2"/>
        <v>14</v>
      </c>
      <c r="M9" s="23">
        <v>0.02766203703703704</v>
      </c>
      <c r="N9" s="39">
        <v>1.26</v>
      </c>
      <c r="O9" s="3">
        <f>M9/N9</f>
        <v>0.021953997648442095</v>
      </c>
      <c r="P9" s="4">
        <v>6</v>
      </c>
      <c r="Q9" s="24">
        <f t="shared" si="3"/>
        <v>20</v>
      </c>
      <c r="R9" s="4">
        <v>7</v>
      </c>
    </row>
    <row r="10" spans="1:18" ht="15">
      <c r="A10" s="2">
        <v>6</v>
      </c>
      <c r="B10" s="18" t="s">
        <v>13</v>
      </c>
      <c r="C10" s="6">
        <v>1979</v>
      </c>
      <c r="D10" s="44">
        <v>0.028935185185185185</v>
      </c>
      <c r="E10" s="39">
        <v>1.07</v>
      </c>
      <c r="F10" s="17">
        <f t="shared" si="0"/>
        <v>0.027042229145032882</v>
      </c>
      <c r="G10" s="4">
        <v>8</v>
      </c>
      <c r="H10" s="23">
        <v>0.034479166666666665</v>
      </c>
      <c r="I10" s="39">
        <v>1.07</v>
      </c>
      <c r="J10" s="3">
        <f t="shared" si="1"/>
        <v>0.03222352024922118</v>
      </c>
      <c r="K10" s="24">
        <v>5</v>
      </c>
      <c r="L10" s="24">
        <f t="shared" si="2"/>
        <v>13</v>
      </c>
      <c r="M10" s="23" t="s">
        <v>89</v>
      </c>
      <c r="N10" s="39">
        <v>1.07</v>
      </c>
      <c r="O10" s="3" t="s">
        <v>89</v>
      </c>
      <c r="P10" s="24">
        <v>7</v>
      </c>
      <c r="Q10" s="24">
        <f t="shared" si="3"/>
        <v>20</v>
      </c>
      <c r="R10" s="24">
        <v>8</v>
      </c>
    </row>
    <row r="11" spans="3:16" ht="15">
      <c r="C11" s="12" t="s">
        <v>60</v>
      </c>
      <c r="D11" s="12"/>
      <c r="E11" s="12"/>
      <c r="G11" s="26">
        <v>44201</v>
      </c>
      <c r="K11" s="26">
        <v>44202</v>
      </c>
      <c r="L11" s="27"/>
      <c r="P11" s="26">
        <v>44203</v>
      </c>
    </row>
    <row r="12" spans="1:18" ht="15">
      <c r="A12" s="1" t="s">
        <v>0</v>
      </c>
      <c r="B12" s="1" t="s">
        <v>1</v>
      </c>
      <c r="C12" s="1" t="s">
        <v>2</v>
      </c>
      <c r="D12" s="1" t="s">
        <v>3</v>
      </c>
      <c r="E12" s="1" t="s">
        <v>5</v>
      </c>
      <c r="F12" s="1" t="s">
        <v>3</v>
      </c>
      <c r="G12" s="1" t="s">
        <v>4</v>
      </c>
      <c r="H12" s="1" t="s">
        <v>3</v>
      </c>
      <c r="I12" s="1" t="s">
        <v>5</v>
      </c>
      <c r="J12" s="1" t="s">
        <v>3</v>
      </c>
      <c r="K12" s="1" t="s">
        <v>4</v>
      </c>
      <c r="L12" s="20" t="s">
        <v>87</v>
      </c>
      <c r="M12" s="1" t="s">
        <v>3</v>
      </c>
      <c r="N12" s="1" t="s">
        <v>5</v>
      </c>
      <c r="O12" s="1" t="s">
        <v>3</v>
      </c>
      <c r="P12" s="1" t="s">
        <v>4</v>
      </c>
      <c r="Q12" s="20" t="s">
        <v>87</v>
      </c>
      <c r="R12" s="1" t="s">
        <v>4</v>
      </c>
    </row>
    <row r="13" spans="1:18" ht="15">
      <c r="A13" s="2">
        <v>1</v>
      </c>
      <c r="B13" s="5" t="s">
        <v>16</v>
      </c>
      <c r="C13" s="6">
        <v>1964</v>
      </c>
      <c r="D13" s="7">
        <v>0.03116898148148148</v>
      </c>
      <c r="E13" s="39">
        <v>1.22</v>
      </c>
      <c r="F13" s="3">
        <f>D13/E13</f>
        <v>0.025548345476624167</v>
      </c>
      <c r="G13" s="4">
        <v>1</v>
      </c>
      <c r="H13" s="23">
        <v>0.03297453703703704</v>
      </c>
      <c r="I13" s="40">
        <v>1.22</v>
      </c>
      <c r="J13" s="37">
        <f>H13/I13</f>
        <v>0.027028309046751672</v>
      </c>
      <c r="K13" s="4">
        <v>2</v>
      </c>
      <c r="L13" s="20">
        <f aca="true" t="shared" si="4" ref="L13:L24">G13+K13</f>
        <v>3</v>
      </c>
      <c r="M13" s="23">
        <v>0.017384259259259262</v>
      </c>
      <c r="N13" s="40">
        <v>1.22</v>
      </c>
      <c r="O13" s="37">
        <f>M13/N13</f>
        <v>0.014249392835458412</v>
      </c>
      <c r="P13" s="4">
        <v>1</v>
      </c>
      <c r="Q13" s="20">
        <f aca="true" t="shared" si="5" ref="Q13:Q21">P13+G13+K13</f>
        <v>4</v>
      </c>
      <c r="R13" s="48">
        <v>1</v>
      </c>
    </row>
    <row r="14" spans="1:18" ht="15">
      <c r="A14" s="2">
        <v>2</v>
      </c>
      <c r="B14" s="5" t="s">
        <v>17</v>
      </c>
      <c r="C14" s="6">
        <v>1965</v>
      </c>
      <c r="D14" s="7">
        <v>0.032858796296296296</v>
      </c>
      <c r="E14" s="39">
        <v>1.21</v>
      </c>
      <c r="F14" s="3">
        <f>D14/E14</f>
        <v>0.02715602999693909</v>
      </c>
      <c r="G14" s="4">
        <v>2</v>
      </c>
      <c r="H14" s="23">
        <v>0.0349537037037037</v>
      </c>
      <c r="I14" s="40">
        <v>1.21</v>
      </c>
      <c r="J14" s="37">
        <f>H14/I14</f>
        <v>0.02888735843281298</v>
      </c>
      <c r="K14" s="25">
        <v>4</v>
      </c>
      <c r="L14" s="20">
        <f t="shared" si="4"/>
        <v>6</v>
      </c>
      <c r="M14" s="23">
        <v>0.0184375</v>
      </c>
      <c r="N14" s="40">
        <v>1.21</v>
      </c>
      <c r="O14" s="37">
        <f>M14/N14</f>
        <v>0.015237603305785124</v>
      </c>
      <c r="P14" s="4">
        <v>3</v>
      </c>
      <c r="Q14" s="20">
        <f t="shared" si="5"/>
        <v>9</v>
      </c>
      <c r="R14" s="48">
        <v>2</v>
      </c>
    </row>
    <row r="15" spans="1:18" ht="15">
      <c r="A15" s="2">
        <v>3</v>
      </c>
      <c r="B15" s="5" t="s">
        <v>20</v>
      </c>
      <c r="C15" s="6">
        <v>1986</v>
      </c>
      <c r="D15" s="7">
        <v>0.031041666666666665</v>
      </c>
      <c r="E15" s="39">
        <v>1</v>
      </c>
      <c r="F15" s="3">
        <f>D15/E15</f>
        <v>0.031041666666666665</v>
      </c>
      <c r="G15" s="4">
        <v>5</v>
      </c>
      <c r="H15" s="23">
        <v>0.02704861111111111</v>
      </c>
      <c r="I15" s="40">
        <v>1</v>
      </c>
      <c r="J15" s="23">
        <v>0.02704861111111111</v>
      </c>
      <c r="K15" s="4">
        <v>3</v>
      </c>
      <c r="L15" s="20">
        <f t="shared" si="4"/>
        <v>8</v>
      </c>
      <c r="M15" s="23">
        <v>0.014305555555555557</v>
      </c>
      <c r="N15" s="40">
        <v>1</v>
      </c>
      <c r="O15" s="37">
        <f>M15/N15</f>
        <v>0.014305555555555557</v>
      </c>
      <c r="P15" s="4">
        <v>2</v>
      </c>
      <c r="Q15" s="20">
        <f t="shared" si="5"/>
        <v>10</v>
      </c>
      <c r="R15" s="48">
        <v>3</v>
      </c>
    </row>
    <row r="16" spans="1:18" ht="15">
      <c r="A16" s="2">
        <v>4</v>
      </c>
      <c r="B16" s="5" t="s">
        <v>19</v>
      </c>
      <c r="C16" s="6">
        <v>1986</v>
      </c>
      <c r="D16" s="7">
        <v>0.0296412037037037</v>
      </c>
      <c r="E16" s="39">
        <v>1</v>
      </c>
      <c r="F16" s="3">
        <f>D16/E16</f>
        <v>0.0296412037037037</v>
      </c>
      <c r="G16" s="4">
        <v>4</v>
      </c>
      <c r="H16" s="23">
        <v>0.03142361111111111</v>
      </c>
      <c r="I16" s="20">
        <v>1</v>
      </c>
      <c r="J16" s="23">
        <v>0.03142361111111111</v>
      </c>
      <c r="K16" s="25">
        <v>6</v>
      </c>
      <c r="L16" s="20">
        <f t="shared" si="4"/>
        <v>10</v>
      </c>
      <c r="M16" s="23">
        <v>0.016122685185185184</v>
      </c>
      <c r="N16" s="20">
        <v>1</v>
      </c>
      <c r="O16" s="37">
        <f>M16/N16</f>
        <v>0.016122685185185184</v>
      </c>
      <c r="P16" s="4">
        <v>4</v>
      </c>
      <c r="Q16" s="20">
        <f t="shared" si="5"/>
        <v>14</v>
      </c>
      <c r="R16" s="48">
        <v>4</v>
      </c>
    </row>
    <row r="17" spans="1:18" ht="15">
      <c r="A17" s="2">
        <v>5</v>
      </c>
      <c r="B17" s="5" t="s">
        <v>18</v>
      </c>
      <c r="C17" s="6">
        <v>1964</v>
      </c>
      <c r="D17" s="7">
        <v>0.03366898148148148</v>
      </c>
      <c r="E17" s="39">
        <v>1.22</v>
      </c>
      <c r="F17" s="3">
        <f>D17/E17</f>
        <v>0.02759752580449302</v>
      </c>
      <c r="G17" s="4">
        <v>3</v>
      </c>
      <c r="H17" s="23">
        <v>0.03788194444444444</v>
      </c>
      <c r="I17" s="40">
        <v>1.22</v>
      </c>
      <c r="J17" s="37">
        <f>H17/I17</f>
        <v>0.031050774134790526</v>
      </c>
      <c r="K17" s="25">
        <v>5</v>
      </c>
      <c r="L17" s="20">
        <f t="shared" si="4"/>
        <v>8</v>
      </c>
      <c r="M17" s="23" t="s">
        <v>58</v>
      </c>
      <c r="N17" s="40">
        <v>1.22</v>
      </c>
      <c r="O17" s="37" t="s">
        <v>58</v>
      </c>
      <c r="P17" s="25">
        <v>7</v>
      </c>
      <c r="Q17" s="20">
        <f t="shared" si="5"/>
        <v>15</v>
      </c>
      <c r="R17" s="48">
        <v>5</v>
      </c>
    </row>
    <row r="18" spans="1:18" ht="15">
      <c r="A18" s="2">
        <v>6</v>
      </c>
      <c r="B18" s="5" t="s">
        <v>88</v>
      </c>
      <c r="C18" s="6">
        <v>1964</v>
      </c>
      <c r="D18" s="7" t="s">
        <v>89</v>
      </c>
      <c r="E18" s="39">
        <v>1.22</v>
      </c>
      <c r="F18" s="3" t="s">
        <v>89</v>
      </c>
      <c r="G18" s="4">
        <v>9</v>
      </c>
      <c r="H18" s="23">
        <v>0.029375</v>
      </c>
      <c r="I18" s="40">
        <v>1.22</v>
      </c>
      <c r="J18" s="37">
        <f>H18/I18</f>
        <v>0.024077868852459015</v>
      </c>
      <c r="K18" s="4">
        <v>1</v>
      </c>
      <c r="L18" s="20">
        <f t="shared" si="4"/>
        <v>10</v>
      </c>
      <c r="M18" s="23" t="s">
        <v>89</v>
      </c>
      <c r="N18" s="40">
        <v>1.22</v>
      </c>
      <c r="O18" s="23" t="s">
        <v>89</v>
      </c>
      <c r="P18" s="4">
        <v>7</v>
      </c>
      <c r="Q18" s="20">
        <f t="shared" si="5"/>
        <v>17</v>
      </c>
      <c r="R18" s="48">
        <v>6</v>
      </c>
    </row>
    <row r="19" spans="1:18" ht="15">
      <c r="A19" s="2">
        <v>7</v>
      </c>
      <c r="B19" s="5" t="s">
        <v>22</v>
      </c>
      <c r="C19" s="6">
        <v>1986</v>
      </c>
      <c r="D19" s="7">
        <v>0.05443287037037037</v>
      </c>
      <c r="E19" s="39">
        <v>1</v>
      </c>
      <c r="F19" s="3">
        <f>D19/E19</f>
        <v>0.05443287037037037</v>
      </c>
      <c r="G19" s="4">
        <v>7</v>
      </c>
      <c r="H19" s="23">
        <v>0.04138888888888889</v>
      </c>
      <c r="I19" s="20">
        <v>1</v>
      </c>
      <c r="J19" s="23">
        <v>0.04138888888888889</v>
      </c>
      <c r="K19" s="25">
        <v>8</v>
      </c>
      <c r="L19" s="20">
        <f t="shared" si="4"/>
        <v>15</v>
      </c>
      <c r="M19" s="23">
        <v>0.024918981481481483</v>
      </c>
      <c r="N19" s="20">
        <v>1</v>
      </c>
      <c r="O19" s="37">
        <f>M19/N19</f>
        <v>0.024918981481481483</v>
      </c>
      <c r="P19" s="4">
        <v>6</v>
      </c>
      <c r="Q19" s="20">
        <f t="shared" si="5"/>
        <v>21</v>
      </c>
      <c r="R19" s="48">
        <v>7</v>
      </c>
    </row>
    <row r="20" spans="1:18" ht="15">
      <c r="A20" s="2">
        <v>8</v>
      </c>
      <c r="B20" s="5" t="s">
        <v>14</v>
      </c>
      <c r="C20" s="6">
        <v>1985</v>
      </c>
      <c r="D20" s="7" t="s">
        <v>58</v>
      </c>
      <c r="E20" s="39">
        <v>1.01</v>
      </c>
      <c r="F20" s="3" t="s">
        <v>58</v>
      </c>
      <c r="G20" s="4">
        <v>9</v>
      </c>
      <c r="H20" s="23">
        <v>0.0347337962962963</v>
      </c>
      <c r="I20" s="40">
        <v>1.01</v>
      </c>
      <c r="J20" s="23">
        <f>H20/I20</f>
        <v>0.03438989732306564</v>
      </c>
      <c r="K20" s="25">
        <v>7</v>
      </c>
      <c r="L20" s="20">
        <f t="shared" si="4"/>
        <v>16</v>
      </c>
      <c r="M20" s="23" t="s">
        <v>89</v>
      </c>
      <c r="N20" s="40">
        <v>1.01</v>
      </c>
      <c r="O20" s="37" t="s">
        <v>89</v>
      </c>
      <c r="P20" s="25">
        <v>7</v>
      </c>
      <c r="Q20" s="20">
        <f t="shared" si="5"/>
        <v>23</v>
      </c>
      <c r="R20" s="48">
        <v>8</v>
      </c>
    </row>
    <row r="21" spans="1:18" ht="15">
      <c r="A21" s="2">
        <v>9</v>
      </c>
      <c r="B21" s="5" t="s">
        <v>21</v>
      </c>
      <c r="C21" s="6">
        <v>1980</v>
      </c>
      <c r="D21" s="7">
        <v>0.04038194444444444</v>
      </c>
      <c r="E21" s="39">
        <v>1.06</v>
      </c>
      <c r="F21" s="3">
        <f>D21/E21</f>
        <v>0.03809617400419287</v>
      </c>
      <c r="G21" s="4">
        <v>6</v>
      </c>
      <c r="H21" s="20" t="s">
        <v>89</v>
      </c>
      <c r="I21" s="40">
        <v>1.06</v>
      </c>
      <c r="J21" s="20" t="s">
        <v>89</v>
      </c>
      <c r="K21" s="25">
        <v>11</v>
      </c>
      <c r="L21" s="20">
        <f t="shared" si="4"/>
        <v>17</v>
      </c>
      <c r="M21" s="23" t="s">
        <v>89</v>
      </c>
      <c r="N21" s="40">
        <v>1.06</v>
      </c>
      <c r="O21" s="37" t="s">
        <v>89</v>
      </c>
      <c r="P21" s="25">
        <v>7</v>
      </c>
      <c r="Q21" s="20">
        <f t="shared" si="5"/>
        <v>24</v>
      </c>
      <c r="R21" s="48">
        <v>9</v>
      </c>
    </row>
    <row r="22" spans="1:18" ht="15">
      <c r="A22" s="2">
        <v>10</v>
      </c>
      <c r="B22" s="5" t="s">
        <v>95</v>
      </c>
      <c r="C22" s="6">
        <v>1958</v>
      </c>
      <c r="D22" s="24" t="s">
        <v>89</v>
      </c>
      <c r="E22" s="45">
        <v>1.28</v>
      </c>
      <c r="F22" s="7" t="s">
        <v>89</v>
      </c>
      <c r="G22" s="4">
        <v>9</v>
      </c>
      <c r="H22" s="7" t="s">
        <v>89</v>
      </c>
      <c r="I22" s="40">
        <v>1.28</v>
      </c>
      <c r="J22" s="7" t="s">
        <v>89</v>
      </c>
      <c r="K22" s="25">
        <v>11</v>
      </c>
      <c r="L22" s="20">
        <f t="shared" si="4"/>
        <v>20</v>
      </c>
      <c r="M22" s="44">
        <v>0.025405092592592594</v>
      </c>
      <c r="N22" s="40">
        <v>1.28</v>
      </c>
      <c r="O22" s="44">
        <f>M22/N22</f>
        <v>0.019847728587962965</v>
      </c>
      <c r="P22" s="24">
        <v>5</v>
      </c>
      <c r="Q22" s="24">
        <f>G22+K22+P22</f>
        <v>25</v>
      </c>
      <c r="R22" s="48">
        <v>10</v>
      </c>
    </row>
    <row r="23" spans="1:18" ht="15">
      <c r="A23" s="2">
        <v>11</v>
      </c>
      <c r="B23" s="5" t="s">
        <v>15</v>
      </c>
      <c r="C23" s="6">
        <v>1978</v>
      </c>
      <c r="D23" s="7">
        <v>0.06984953703703704</v>
      </c>
      <c r="E23" s="39">
        <v>1.08</v>
      </c>
      <c r="F23" s="3">
        <f>D23/E23</f>
        <v>0.06467549725651578</v>
      </c>
      <c r="G23" s="4">
        <v>8</v>
      </c>
      <c r="H23" s="23">
        <v>0.06521990740740741</v>
      </c>
      <c r="I23" s="40">
        <v>1.08</v>
      </c>
      <c r="J23" s="23">
        <f>H23/I23</f>
        <v>0.06038880315500685</v>
      </c>
      <c r="K23" s="25">
        <v>10</v>
      </c>
      <c r="L23" s="20">
        <f t="shared" si="4"/>
        <v>18</v>
      </c>
      <c r="M23" s="23" t="s">
        <v>89</v>
      </c>
      <c r="N23" s="40">
        <v>1.08</v>
      </c>
      <c r="O23" s="37" t="s">
        <v>89</v>
      </c>
      <c r="P23" s="25">
        <v>7</v>
      </c>
      <c r="Q23" s="20">
        <f>P23+G23+K23</f>
        <v>25</v>
      </c>
      <c r="R23" s="48">
        <v>11</v>
      </c>
    </row>
    <row r="24" spans="1:18" ht="15">
      <c r="A24" s="2">
        <v>12</v>
      </c>
      <c r="B24" s="5" t="s">
        <v>94</v>
      </c>
      <c r="C24" s="6">
        <v>1964</v>
      </c>
      <c r="D24" s="7" t="s">
        <v>89</v>
      </c>
      <c r="E24" s="39">
        <v>1.22</v>
      </c>
      <c r="F24" s="7" t="s">
        <v>89</v>
      </c>
      <c r="G24" s="4">
        <v>9</v>
      </c>
      <c r="H24" s="7" t="s">
        <v>89</v>
      </c>
      <c r="I24" s="39">
        <v>1.22</v>
      </c>
      <c r="J24" s="7" t="s">
        <v>89</v>
      </c>
      <c r="K24" s="25">
        <v>11</v>
      </c>
      <c r="L24" s="20">
        <f t="shared" si="4"/>
        <v>20</v>
      </c>
      <c r="M24" s="23" t="s">
        <v>58</v>
      </c>
      <c r="N24" s="39">
        <v>1.22</v>
      </c>
      <c r="O24" s="37" t="s">
        <v>58</v>
      </c>
      <c r="P24" s="24">
        <v>7</v>
      </c>
      <c r="Q24" s="24">
        <f>P24+G24+K24</f>
        <v>27</v>
      </c>
      <c r="R24" s="48">
        <v>12</v>
      </c>
    </row>
    <row r="25" spans="3:18" ht="15">
      <c r="C25" s="12" t="s">
        <v>62</v>
      </c>
      <c r="D25" s="12"/>
      <c r="E25" s="12"/>
      <c r="G25" s="26">
        <v>44201</v>
      </c>
      <c r="K25" s="26">
        <v>44202</v>
      </c>
      <c r="P25" s="26">
        <v>44203</v>
      </c>
      <c r="R25" s="28"/>
    </row>
    <row r="26" spans="1:18" ht="15">
      <c r="A26" s="1" t="s">
        <v>0</v>
      </c>
      <c r="B26" s="1" t="s">
        <v>1</v>
      </c>
      <c r="C26" s="1" t="s">
        <v>2</v>
      </c>
      <c r="D26" s="1" t="s">
        <v>3</v>
      </c>
      <c r="E26" s="1" t="s">
        <v>5</v>
      </c>
      <c r="F26" s="1" t="s">
        <v>3</v>
      </c>
      <c r="G26" s="1" t="s">
        <v>4</v>
      </c>
      <c r="H26" s="38" t="s">
        <v>3</v>
      </c>
      <c r="I26" s="38" t="s">
        <v>5</v>
      </c>
      <c r="J26" s="38" t="s">
        <v>3</v>
      </c>
      <c r="K26" s="1" t="s">
        <v>4</v>
      </c>
      <c r="L26" s="20" t="s">
        <v>87</v>
      </c>
      <c r="M26" s="38" t="s">
        <v>3</v>
      </c>
      <c r="N26" s="38" t="s">
        <v>5</v>
      </c>
      <c r="O26" s="38" t="s">
        <v>3</v>
      </c>
      <c r="P26" s="1" t="s">
        <v>4</v>
      </c>
      <c r="Q26" s="20" t="s">
        <v>87</v>
      </c>
      <c r="R26" s="1" t="s">
        <v>4</v>
      </c>
    </row>
    <row r="27" spans="1:18" ht="15">
      <c r="A27" s="2">
        <v>1</v>
      </c>
      <c r="B27" s="5" t="s">
        <v>25</v>
      </c>
      <c r="C27" s="6">
        <v>2005</v>
      </c>
      <c r="D27" s="7">
        <v>0.01954861111111111</v>
      </c>
      <c r="E27" s="39">
        <v>1.05</v>
      </c>
      <c r="F27" s="3">
        <f>D27/E27</f>
        <v>0.018617724867724866</v>
      </c>
      <c r="G27" s="4">
        <v>2</v>
      </c>
      <c r="H27" s="23">
        <v>0.021006944444444443</v>
      </c>
      <c r="I27" s="40">
        <v>1.05</v>
      </c>
      <c r="J27" s="37">
        <f>H27/I27</f>
        <v>0.020006613756613754</v>
      </c>
      <c r="K27" s="4">
        <v>1</v>
      </c>
      <c r="L27" s="20">
        <f aca="true" t="shared" si="6" ref="L27:L39">G27+K27</f>
        <v>3</v>
      </c>
      <c r="M27" s="23">
        <v>0.011828703703703704</v>
      </c>
      <c r="N27" s="40">
        <v>1.05</v>
      </c>
      <c r="O27" s="37">
        <f aca="true" t="shared" si="7" ref="O27:O38">M27/N27</f>
        <v>0.011265432098765432</v>
      </c>
      <c r="P27" s="4">
        <v>1</v>
      </c>
      <c r="Q27" s="20">
        <f aca="true" t="shared" si="8" ref="Q27:Q39">G27+P27+K27</f>
        <v>4</v>
      </c>
      <c r="R27" s="4">
        <v>1</v>
      </c>
    </row>
    <row r="28" spans="1:18" ht="15">
      <c r="A28" s="2">
        <v>2</v>
      </c>
      <c r="B28" s="5" t="s">
        <v>28</v>
      </c>
      <c r="C28" s="6">
        <v>2007</v>
      </c>
      <c r="D28" s="7">
        <v>0.023715277777777776</v>
      </c>
      <c r="E28" s="39">
        <v>1.15</v>
      </c>
      <c r="F28" s="3">
        <f>D28/E28</f>
        <v>0.0206219806763285</v>
      </c>
      <c r="G28" s="4">
        <v>5</v>
      </c>
      <c r="H28" s="23">
        <v>0.02787037037037037</v>
      </c>
      <c r="I28" s="40">
        <v>1.15</v>
      </c>
      <c r="J28" s="37">
        <f>H28/I28</f>
        <v>0.024235104669887278</v>
      </c>
      <c r="K28" s="30">
        <v>4</v>
      </c>
      <c r="L28" s="20">
        <f t="shared" si="6"/>
        <v>9</v>
      </c>
      <c r="M28" s="23">
        <v>0.01638888888888889</v>
      </c>
      <c r="N28" s="40">
        <v>1.15</v>
      </c>
      <c r="O28" s="37">
        <f t="shared" si="7"/>
        <v>0.014251207729468602</v>
      </c>
      <c r="P28" s="4">
        <v>6</v>
      </c>
      <c r="Q28" s="20">
        <f t="shared" si="8"/>
        <v>15</v>
      </c>
      <c r="R28" s="4">
        <v>2</v>
      </c>
    </row>
    <row r="29" spans="1:18" ht="15">
      <c r="A29" s="2">
        <v>3</v>
      </c>
      <c r="B29" s="8" t="s">
        <v>26</v>
      </c>
      <c r="C29" s="9">
        <v>2006</v>
      </c>
      <c r="D29" s="10">
        <v>0.020937499999999998</v>
      </c>
      <c r="E29" s="39">
        <v>1.1</v>
      </c>
      <c r="F29" s="3">
        <f>D29/E29</f>
        <v>0.019034090909090907</v>
      </c>
      <c r="G29" s="4">
        <v>3</v>
      </c>
      <c r="H29" s="32">
        <v>0.033414351851851855</v>
      </c>
      <c r="I29" s="40">
        <v>1.1</v>
      </c>
      <c r="J29" s="37">
        <f>H29/I29</f>
        <v>0.030376683501683502</v>
      </c>
      <c r="K29" s="31">
        <v>9</v>
      </c>
      <c r="L29" s="20">
        <f t="shared" si="6"/>
        <v>12</v>
      </c>
      <c r="M29" s="32">
        <v>0.015439814814814816</v>
      </c>
      <c r="N29" s="40">
        <v>1.1</v>
      </c>
      <c r="O29" s="37">
        <f t="shared" si="7"/>
        <v>0.014036195286195286</v>
      </c>
      <c r="P29" s="4">
        <v>4</v>
      </c>
      <c r="Q29" s="20">
        <f t="shared" si="8"/>
        <v>16</v>
      </c>
      <c r="R29" s="4">
        <v>3</v>
      </c>
    </row>
    <row r="30" spans="1:18" ht="15">
      <c r="A30" s="2">
        <v>4</v>
      </c>
      <c r="B30" s="5" t="s">
        <v>23</v>
      </c>
      <c r="C30" s="6">
        <v>2007</v>
      </c>
      <c r="D30" s="7" t="s">
        <v>58</v>
      </c>
      <c r="E30" s="39">
        <v>1.15</v>
      </c>
      <c r="F30" s="3" t="s">
        <v>58</v>
      </c>
      <c r="G30" s="4">
        <v>13</v>
      </c>
      <c r="H30" s="23">
        <v>0.023310185185185187</v>
      </c>
      <c r="I30" s="40">
        <v>1.15</v>
      </c>
      <c r="J30" s="23">
        <f>H30/I30</f>
        <v>0.020269726247987122</v>
      </c>
      <c r="K30" s="4">
        <v>2</v>
      </c>
      <c r="L30" s="20">
        <f t="shared" si="6"/>
        <v>15</v>
      </c>
      <c r="M30" s="23">
        <v>0.013993055555555555</v>
      </c>
      <c r="N30" s="40">
        <v>1.15</v>
      </c>
      <c r="O30" s="37">
        <f t="shared" si="7"/>
        <v>0.012167874396135267</v>
      </c>
      <c r="P30" s="4">
        <v>2</v>
      </c>
      <c r="Q30" s="20">
        <f t="shared" si="8"/>
        <v>17</v>
      </c>
      <c r="R30" s="4">
        <v>4</v>
      </c>
    </row>
    <row r="31" spans="1:18" ht="15">
      <c r="A31" s="2">
        <v>5</v>
      </c>
      <c r="B31" s="5" t="s">
        <v>31</v>
      </c>
      <c r="C31" s="6">
        <v>2007</v>
      </c>
      <c r="D31" s="7">
        <v>0.02511574074074074</v>
      </c>
      <c r="E31" s="39">
        <v>1.15</v>
      </c>
      <c r="F31" s="3">
        <f aca="true" t="shared" si="9" ref="F31:F39">D31/E31</f>
        <v>0.02183977455716586</v>
      </c>
      <c r="G31" s="4">
        <v>8</v>
      </c>
      <c r="H31" s="23">
        <v>0.02855324074074074</v>
      </c>
      <c r="I31" s="40">
        <v>1.15</v>
      </c>
      <c r="J31" s="23">
        <f>H31/I31</f>
        <v>0.02482890499194847</v>
      </c>
      <c r="K31" s="25">
        <v>6</v>
      </c>
      <c r="L31" s="20">
        <f t="shared" si="6"/>
        <v>14</v>
      </c>
      <c r="M31" s="23">
        <v>0.015486111111111112</v>
      </c>
      <c r="N31" s="40">
        <v>1.15</v>
      </c>
      <c r="O31" s="37">
        <f t="shared" si="7"/>
        <v>0.013466183574879229</v>
      </c>
      <c r="P31" s="4">
        <v>3</v>
      </c>
      <c r="Q31" s="20">
        <f t="shared" si="8"/>
        <v>17</v>
      </c>
      <c r="R31" s="4">
        <v>5</v>
      </c>
    </row>
    <row r="32" spans="1:18" ht="15">
      <c r="A32" s="2">
        <v>6</v>
      </c>
      <c r="B32" s="5" t="s">
        <v>27</v>
      </c>
      <c r="C32" s="6">
        <v>2004</v>
      </c>
      <c r="D32" s="7">
        <v>0.02003472222222222</v>
      </c>
      <c r="E32" s="39">
        <v>1</v>
      </c>
      <c r="F32" s="3">
        <f t="shared" si="9"/>
        <v>0.02003472222222222</v>
      </c>
      <c r="G32" s="4">
        <v>4</v>
      </c>
      <c r="H32" s="23">
        <v>0.023483796296296298</v>
      </c>
      <c r="I32" s="20">
        <v>1</v>
      </c>
      <c r="J32" s="23">
        <v>0.023483796296296298</v>
      </c>
      <c r="K32" s="4">
        <v>3</v>
      </c>
      <c r="L32" s="20">
        <f t="shared" si="6"/>
        <v>7</v>
      </c>
      <c r="M32" s="23">
        <v>0.015925925925925927</v>
      </c>
      <c r="N32" s="20">
        <v>1</v>
      </c>
      <c r="O32" s="37">
        <f t="shared" si="7"/>
        <v>0.015925925925925927</v>
      </c>
      <c r="P32" s="4">
        <v>10</v>
      </c>
      <c r="Q32" s="20">
        <f t="shared" si="8"/>
        <v>17</v>
      </c>
      <c r="R32" s="4">
        <v>6</v>
      </c>
    </row>
    <row r="33" spans="1:18" ht="15">
      <c r="A33" s="2">
        <v>7</v>
      </c>
      <c r="B33" s="8" t="s">
        <v>29</v>
      </c>
      <c r="C33" s="9">
        <v>2004</v>
      </c>
      <c r="D33" s="10">
        <v>0.021122685185185185</v>
      </c>
      <c r="E33" s="39">
        <v>1</v>
      </c>
      <c r="F33" s="3">
        <f t="shared" si="9"/>
        <v>0.021122685185185185</v>
      </c>
      <c r="G33" s="4">
        <v>6</v>
      </c>
      <c r="H33" s="32">
        <v>0.024270833333333335</v>
      </c>
      <c r="I33" s="20">
        <v>1</v>
      </c>
      <c r="J33" s="32">
        <v>0.024270833333333335</v>
      </c>
      <c r="K33" s="30">
        <v>5</v>
      </c>
      <c r="L33" s="20">
        <f t="shared" si="6"/>
        <v>11</v>
      </c>
      <c r="M33" s="32">
        <v>0.01486111111111111</v>
      </c>
      <c r="N33" s="20">
        <v>1</v>
      </c>
      <c r="O33" s="37">
        <f t="shared" si="7"/>
        <v>0.01486111111111111</v>
      </c>
      <c r="P33" s="4">
        <v>8</v>
      </c>
      <c r="Q33" s="20">
        <f t="shared" si="8"/>
        <v>19</v>
      </c>
      <c r="R33" s="4">
        <v>7</v>
      </c>
    </row>
    <row r="34" spans="1:18" ht="15">
      <c r="A34" s="2">
        <v>8</v>
      </c>
      <c r="B34" s="5" t="s">
        <v>24</v>
      </c>
      <c r="C34" s="6">
        <v>2008</v>
      </c>
      <c r="D34" s="7">
        <v>0.020162037037037037</v>
      </c>
      <c r="E34" s="39">
        <v>1.2</v>
      </c>
      <c r="F34" s="3">
        <f t="shared" si="9"/>
        <v>0.016801697530864197</v>
      </c>
      <c r="G34" s="4">
        <v>1</v>
      </c>
      <c r="H34" s="23">
        <v>0.042928240740740746</v>
      </c>
      <c r="I34" s="40">
        <v>1.2</v>
      </c>
      <c r="J34" s="37">
        <f>H34/I34</f>
        <v>0.03577353395061729</v>
      </c>
      <c r="K34" s="30">
        <v>12</v>
      </c>
      <c r="L34" s="20">
        <f t="shared" si="6"/>
        <v>13</v>
      </c>
      <c r="M34" s="23">
        <v>0.017280092592592593</v>
      </c>
      <c r="N34" s="40">
        <v>1.2</v>
      </c>
      <c r="O34" s="37">
        <f t="shared" si="7"/>
        <v>0.014400077160493829</v>
      </c>
      <c r="P34" s="4">
        <v>7</v>
      </c>
      <c r="Q34" s="20">
        <f t="shared" si="8"/>
        <v>20</v>
      </c>
      <c r="R34" s="4">
        <v>8</v>
      </c>
    </row>
    <row r="35" spans="1:18" ht="15">
      <c r="A35" s="2">
        <v>9</v>
      </c>
      <c r="B35" s="5" t="s">
        <v>30</v>
      </c>
      <c r="C35" s="6">
        <v>2005</v>
      </c>
      <c r="D35" s="7">
        <v>0.022546296296296297</v>
      </c>
      <c r="E35" s="39">
        <v>1.05</v>
      </c>
      <c r="F35" s="3">
        <f t="shared" si="9"/>
        <v>0.021472663139329804</v>
      </c>
      <c r="G35" s="4">
        <v>7</v>
      </c>
      <c r="H35" s="23">
        <v>0.033368055555555554</v>
      </c>
      <c r="I35" s="40">
        <v>1.05</v>
      </c>
      <c r="J35" s="23">
        <f>H35/I35</f>
        <v>0.031779100529100525</v>
      </c>
      <c r="K35" s="25">
        <v>10</v>
      </c>
      <c r="L35" s="20">
        <f t="shared" si="6"/>
        <v>17</v>
      </c>
      <c r="M35" s="23">
        <v>0.014849537037037036</v>
      </c>
      <c r="N35" s="40">
        <v>1.05</v>
      </c>
      <c r="O35" s="37">
        <f t="shared" si="7"/>
        <v>0.014142416225749558</v>
      </c>
      <c r="P35" s="4">
        <v>5</v>
      </c>
      <c r="Q35" s="20">
        <f t="shared" si="8"/>
        <v>22</v>
      </c>
      <c r="R35" s="4">
        <v>9</v>
      </c>
    </row>
    <row r="36" spans="1:18" ht="15">
      <c r="A36" s="2">
        <v>10</v>
      </c>
      <c r="B36" s="5" t="s">
        <v>32</v>
      </c>
      <c r="C36" s="6">
        <v>2004</v>
      </c>
      <c r="D36" s="7">
        <v>0.022569444444444444</v>
      </c>
      <c r="E36" s="39">
        <v>1</v>
      </c>
      <c r="F36" s="3">
        <f t="shared" si="9"/>
        <v>0.022569444444444444</v>
      </c>
      <c r="G36" s="4">
        <v>9</v>
      </c>
      <c r="H36" s="23">
        <v>0.026203703703703705</v>
      </c>
      <c r="I36" s="20">
        <v>1</v>
      </c>
      <c r="J36" s="23">
        <v>0.026203703703703705</v>
      </c>
      <c r="K36" s="25">
        <v>7</v>
      </c>
      <c r="L36" s="20">
        <f t="shared" si="6"/>
        <v>16</v>
      </c>
      <c r="M36" s="23">
        <v>0.026203703703703705</v>
      </c>
      <c r="N36" s="20">
        <v>1</v>
      </c>
      <c r="O36" s="37">
        <f t="shared" si="7"/>
        <v>0.026203703703703705</v>
      </c>
      <c r="P36" s="25">
        <v>12</v>
      </c>
      <c r="Q36" s="20">
        <f t="shared" si="8"/>
        <v>28</v>
      </c>
      <c r="R36" s="4">
        <v>10</v>
      </c>
    </row>
    <row r="37" spans="1:18" ht="15">
      <c r="A37" s="2">
        <v>11</v>
      </c>
      <c r="B37" s="5" t="s">
        <v>33</v>
      </c>
      <c r="C37" s="6">
        <v>2007</v>
      </c>
      <c r="D37" s="7">
        <v>0.03170138888888889</v>
      </c>
      <c r="E37" s="39">
        <v>1.15</v>
      </c>
      <c r="F37" s="3">
        <f t="shared" si="9"/>
        <v>0.02756642512077295</v>
      </c>
      <c r="G37" s="4">
        <v>10</v>
      </c>
      <c r="H37" s="23">
        <v>0.039328703703703706</v>
      </c>
      <c r="I37" s="40">
        <v>1.15</v>
      </c>
      <c r="J37" s="23">
        <f>H37/I37</f>
        <v>0.03419887278582931</v>
      </c>
      <c r="K37" s="30">
        <v>11</v>
      </c>
      <c r="L37" s="20">
        <f t="shared" si="6"/>
        <v>21</v>
      </c>
      <c r="M37" s="23">
        <v>0.01818287037037037</v>
      </c>
      <c r="N37" s="40">
        <v>1.15</v>
      </c>
      <c r="O37" s="37">
        <f t="shared" si="7"/>
        <v>0.015811191626409017</v>
      </c>
      <c r="P37" s="4">
        <v>9</v>
      </c>
      <c r="Q37" s="20">
        <f t="shared" si="8"/>
        <v>30</v>
      </c>
      <c r="R37" s="4">
        <v>11</v>
      </c>
    </row>
    <row r="38" spans="1:18" ht="15">
      <c r="A38" s="2">
        <v>12</v>
      </c>
      <c r="B38" s="5" t="s">
        <v>34</v>
      </c>
      <c r="C38" s="6">
        <v>2007</v>
      </c>
      <c r="D38" s="7">
        <v>0.03850694444444445</v>
      </c>
      <c r="E38" s="39">
        <v>1.15</v>
      </c>
      <c r="F38" s="3">
        <f t="shared" si="9"/>
        <v>0.03348429951690822</v>
      </c>
      <c r="G38" s="4">
        <v>11</v>
      </c>
      <c r="H38" s="23">
        <v>0.030335648148148143</v>
      </c>
      <c r="I38" s="40">
        <v>1.15</v>
      </c>
      <c r="J38" s="23">
        <f>H38/I38</f>
        <v>0.02637882447665056</v>
      </c>
      <c r="K38" s="25">
        <v>8</v>
      </c>
      <c r="L38" s="20">
        <f t="shared" si="6"/>
        <v>19</v>
      </c>
      <c r="M38" s="23">
        <v>0.020520833333333332</v>
      </c>
      <c r="N38" s="40">
        <v>1.15</v>
      </c>
      <c r="O38" s="37">
        <f t="shared" si="7"/>
        <v>0.017844202898550723</v>
      </c>
      <c r="P38" s="4">
        <v>11</v>
      </c>
      <c r="Q38" s="20">
        <f t="shared" si="8"/>
        <v>30</v>
      </c>
      <c r="R38" s="4">
        <v>12</v>
      </c>
    </row>
    <row r="39" spans="1:18" ht="15">
      <c r="A39" s="2">
        <v>13</v>
      </c>
      <c r="B39" s="8" t="s">
        <v>35</v>
      </c>
      <c r="C39" s="11">
        <v>2005</v>
      </c>
      <c r="D39" s="10">
        <v>0.03581018518518519</v>
      </c>
      <c r="E39" s="39">
        <v>1.05</v>
      </c>
      <c r="F39" s="3">
        <f t="shared" si="9"/>
        <v>0.03410493827160494</v>
      </c>
      <c r="G39" s="4">
        <v>12</v>
      </c>
      <c r="H39" s="24" t="s">
        <v>89</v>
      </c>
      <c r="I39" s="39">
        <v>1.05</v>
      </c>
      <c r="J39" s="24" t="s">
        <v>89</v>
      </c>
      <c r="K39" s="25">
        <v>13</v>
      </c>
      <c r="L39" s="20">
        <f t="shared" si="6"/>
        <v>25</v>
      </c>
      <c r="M39" s="24" t="s">
        <v>89</v>
      </c>
      <c r="N39" s="39">
        <v>1.05</v>
      </c>
      <c r="O39" s="24" t="s">
        <v>89</v>
      </c>
      <c r="P39" s="25">
        <v>13</v>
      </c>
      <c r="Q39" s="20">
        <f t="shared" si="8"/>
        <v>38</v>
      </c>
      <c r="R39" s="4">
        <v>13</v>
      </c>
    </row>
    <row r="40" spans="3:18" ht="15">
      <c r="C40" s="12" t="s">
        <v>61</v>
      </c>
      <c r="D40" s="12"/>
      <c r="E40" s="12"/>
      <c r="G40" s="26">
        <v>44201</v>
      </c>
      <c r="K40" s="26">
        <v>44202</v>
      </c>
      <c r="P40" s="26">
        <v>44203</v>
      </c>
      <c r="R40" s="21"/>
    </row>
    <row r="41" spans="1:18" ht="15">
      <c r="A41" s="1" t="s">
        <v>0</v>
      </c>
      <c r="B41" s="1" t="s">
        <v>1</v>
      </c>
      <c r="C41" s="1" t="s">
        <v>2</v>
      </c>
      <c r="D41" s="1" t="s">
        <v>3</v>
      </c>
      <c r="E41" s="1" t="s">
        <v>5</v>
      </c>
      <c r="F41" s="1" t="s">
        <v>3</v>
      </c>
      <c r="G41" s="1" t="s">
        <v>4</v>
      </c>
      <c r="H41" s="1" t="s">
        <v>3</v>
      </c>
      <c r="I41" s="1" t="s">
        <v>5</v>
      </c>
      <c r="J41" s="1" t="s">
        <v>3</v>
      </c>
      <c r="K41" s="1" t="s">
        <v>4</v>
      </c>
      <c r="L41" s="20" t="s">
        <v>87</v>
      </c>
      <c r="M41" s="1" t="s">
        <v>3</v>
      </c>
      <c r="N41" s="1" t="s">
        <v>5</v>
      </c>
      <c r="O41" s="1" t="s">
        <v>3</v>
      </c>
      <c r="P41" s="1" t="s">
        <v>4</v>
      </c>
      <c r="Q41" s="20" t="s">
        <v>87</v>
      </c>
      <c r="R41" s="1" t="s">
        <v>4</v>
      </c>
    </row>
    <row r="42" spans="1:18" ht="15">
      <c r="A42" s="2">
        <v>1</v>
      </c>
      <c r="B42" s="5" t="s">
        <v>38</v>
      </c>
      <c r="C42" s="6">
        <v>2005</v>
      </c>
      <c r="D42" s="7">
        <v>0.014155092592592592</v>
      </c>
      <c r="E42" s="39">
        <v>1.05</v>
      </c>
      <c r="F42" s="3">
        <f aca="true" t="shared" si="10" ref="F42:F49">D42/E42</f>
        <v>0.013481040564373896</v>
      </c>
      <c r="G42" s="4">
        <v>2</v>
      </c>
      <c r="H42" s="23">
        <v>0.016840277777777777</v>
      </c>
      <c r="I42" s="40">
        <v>1.05</v>
      </c>
      <c r="J42" s="23">
        <f>H42/I42</f>
        <v>0.016038359788359786</v>
      </c>
      <c r="K42" s="4">
        <v>1</v>
      </c>
      <c r="L42" s="20">
        <f aca="true" t="shared" si="11" ref="L42:L60">G42+K42</f>
        <v>3</v>
      </c>
      <c r="M42" s="23">
        <v>0.009560185185185185</v>
      </c>
      <c r="N42" s="40">
        <v>1.05</v>
      </c>
      <c r="O42" s="23">
        <f aca="true" t="shared" si="12" ref="O42:O60">M42/N42</f>
        <v>0.009104938271604938</v>
      </c>
      <c r="P42" s="4">
        <v>1</v>
      </c>
      <c r="Q42" s="20">
        <f aca="true" t="shared" si="13" ref="Q42:Q60">P42+G42+K42</f>
        <v>4</v>
      </c>
      <c r="R42" s="48">
        <v>1</v>
      </c>
    </row>
    <row r="43" spans="1:18" ht="15">
      <c r="A43" s="2">
        <v>2</v>
      </c>
      <c r="B43" s="5" t="s">
        <v>39</v>
      </c>
      <c r="C43" s="6">
        <v>2004</v>
      </c>
      <c r="D43" s="7">
        <v>0.013807870370370371</v>
      </c>
      <c r="E43" s="39">
        <v>1</v>
      </c>
      <c r="F43" s="3">
        <f t="shared" si="10"/>
        <v>0.013807870370370371</v>
      </c>
      <c r="G43" s="4">
        <v>3</v>
      </c>
      <c r="H43" s="23">
        <v>0.017766203703703704</v>
      </c>
      <c r="I43" s="20">
        <v>1</v>
      </c>
      <c r="J43" s="23">
        <v>0.017766203703703704</v>
      </c>
      <c r="K43" s="4">
        <v>2</v>
      </c>
      <c r="L43" s="20">
        <f t="shared" si="11"/>
        <v>5</v>
      </c>
      <c r="M43" s="23">
        <v>0.010046296296296296</v>
      </c>
      <c r="N43" s="20">
        <v>1</v>
      </c>
      <c r="O43" s="23">
        <f t="shared" si="12"/>
        <v>0.010046296296296296</v>
      </c>
      <c r="P43" s="4">
        <v>3</v>
      </c>
      <c r="Q43" s="20">
        <f t="shared" si="13"/>
        <v>8</v>
      </c>
      <c r="R43" s="48">
        <v>2</v>
      </c>
    </row>
    <row r="44" spans="1:18" ht="15">
      <c r="A44" s="2">
        <v>3</v>
      </c>
      <c r="B44" s="5" t="s">
        <v>41</v>
      </c>
      <c r="C44" s="6">
        <v>2005</v>
      </c>
      <c r="D44" s="7">
        <v>0.015601851851851851</v>
      </c>
      <c r="E44" s="39">
        <v>1.05</v>
      </c>
      <c r="F44" s="3">
        <f t="shared" si="10"/>
        <v>0.01485890652557319</v>
      </c>
      <c r="G44" s="4">
        <v>5</v>
      </c>
      <c r="H44" s="23">
        <v>0.02210648148148148</v>
      </c>
      <c r="I44" s="40">
        <v>1.05</v>
      </c>
      <c r="J44" s="23">
        <f>H44/I44</f>
        <v>0.02105379188712522</v>
      </c>
      <c r="K44" s="30">
        <v>5</v>
      </c>
      <c r="L44" s="20">
        <f t="shared" si="11"/>
        <v>10</v>
      </c>
      <c r="M44" s="23">
        <v>0.01207175925925926</v>
      </c>
      <c r="N44" s="40">
        <v>1.05</v>
      </c>
      <c r="O44" s="23">
        <f t="shared" si="12"/>
        <v>0.011496913580246914</v>
      </c>
      <c r="P44" s="4">
        <v>6</v>
      </c>
      <c r="Q44" s="20">
        <f t="shared" si="13"/>
        <v>16</v>
      </c>
      <c r="R44" s="48">
        <v>3</v>
      </c>
    </row>
    <row r="45" spans="1:18" ht="15">
      <c r="A45" s="2">
        <v>4</v>
      </c>
      <c r="B45" s="5" t="s">
        <v>40</v>
      </c>
      <c r="C45" s="6">
        <v>2006</v>
      </c>
      <c r="D45" s="7">
        <v>0.0159375</v>
      </c>
      <c r="E45" s="39">
        <v>1.1</v>
      </c>
      <c r="F45" s="3">
        <f t="shared" si="10"/>
        <v>0.014488636363636363</v>
      </c>
      <c r="G45" s="4">
        <v>4</v>
      </c>
      <c r="H45" s="23">
        <v>0.025821759259259256</v>
      </c>
      <c r="I45" s="40">
        <v>1.1</v>
      </c>
      <c r="J45" s="41">
        <f>H45/I45</f>
        <v>0.023474326599326596</v>
      </c>
      <c r="K45" s="30">
        <v>10</v>
      </c>
      <c r="L45" s="20">
        <f t="shared" si="11"/>
        <v>14</v>
      </c>
      <c r="M45" s="23">
        <v>0.011215277777777777</v>
      </c>
      <c r="N45" s="40">
        <v>1.1</v>
      </c>
      <c r="O45" s="23">
        <f t="shared" si="12"/>
        <v>0.010195707070707069</v>
      </c>
      <c r="P45" s="4">
        <v>4</v>
      </c>
      <c r="Q45" s="20">
        <f t="shared" si="13"/>
        <v>18</v>
      </c>
      <c r="R45" s="48">
        <v>4</v>
      </c>
    </row>
    <row r="46" spans="1:18" ht="15">
      <c r="A46" s="2">
        <v>5</v>
      </c>
      <c r="B46" s="5" t="s">
        <v>42</v>
      </c>
      <c r="C46" s="6">
        <v>2005</v>
      </c>
      <c r="D46" s="7">
        <v>0.01570601851851852</v>
      </c>
      <c r="E46" s="39">
        <v>1.05</v>
      </c>
      <c r="F46" s="3">
        <f t="shared" si="10"/>
        <v>0.014958112874779541</v>
      </c>
      <c r="G46" s="4">
        <v>6</v>
      </c>
      <c r="H46" s="23">
        <v>0.02297453703703704</v>
      </c>
      <c r="I46" s="40">
        <v>1.05</v>
      </c>
      <c r="J46" s="23">
        <f>H46/I46</f>
        <v>0.021880511463844798</v>
      </c>
      <c r="K46" s="30">
        <v>6</v>
      </c>
      <c r="L46" s="20">
        <f t="shared" si="11"/>
        <v>12</v>
      </c>
      <c r="M46" s="23">
        <v>0.012094907407407408</v>
      </c>
      <c r="N46" s="40">
        <v>1.05</v>
      </c>
      <c r="O46" s="23">
        <f t="shared" si="12"/>
        <v>0.011518959435626103</v>
      </c>
      <c r="P46" s="4">
        <v>7</v>
      </c>
      <c r="Q46" s="20">
        <f t="shared" si="13"/>
        <v>19</v>
      </c>
      <c r="R46" s="48">
        <v>5</v>
      </c>
    </row>
    <row r="47" spans="1:18" ht="15">
      <c r="A47" s="2">
        <v>6</v>
      </c>
      <c r="B47" s="5" t="s">
        <v>43</v>
      </c>
      <c r="C47" s="6">
        <v>2004</v>
      </c>
      <c r="D47" s="7">
        <v>0.015416666666666667</v>
      </c>
      <c r="E47" s="39">
        <v>1</v>
      </c>
      <c r="F47" s="3">
        <f t="shared" si="10"/>
        <v>0.015416666666666667</v>
      </c>
      <c r="G47" s="4">
        <v>7</v>
      </c>
      <c r="H47" s="23">
        <v>0.020925925925925928</v>
      </c>
      <c r="I47" s="20">
        <v>1</v>
      </c>
      <c r="J47" s="23">
        <v>0.020925925925925928</v>
      </c>
      <c r="K47" s="30">
        <v>4</v>
      </c>
      <c r="L47" s="20">
        <f t="shared" si="11"/>
        <v>11</v>
      </c>
      <c r="M47" s="23">
        <v>0.011655092592592594</v>
      </c>
      <c r="N47" s="20">
        <v>1</v>
      </c>
      <c r="O47" s="23">
        <f t="shared" si="12"/>
        <v>0.011655092592592594</v>
      </c>
      <c r="P47" s="4">
        <v>8</v>
      </c>
      <c r="Q47" s="20">
        <f t="shared" si="13"/>
        <v>19</v>
      </c>
      <c r="R47" s="48">
        <v>6</v>
      </c>
    </row>
    <row r="48" spans="1:18" ht="15">
      <c r="A48" s="2">
        <v>7</v>
      </c>
      <c r="B48" s="5" t="s">
        <v>37</v>
      </c>
      <c r="C48" s="6">
        <v>2006</v>
      </c>
      <c r="D48" s="7">
        <v>0.014432870370370372</v>
      </c>
      <c r="E48" s="39">
        <v>1.1</v>
      </c>
      <c r="F48" s="3">
        <f t="shared" si="10"/>
        <v>0.013120791245791246</v>
      </c>
      <c r="G48" s="4">
        <v>1</v>
      </c>
      <c r="H48" s="23" t="s">
        <v>58</v>
      </c>
      <c r="I48" s="40">
        <v>1.1</v>
      </c>
      <c r="J48" s="20" t="s">
        <v>58</v>
      </c>
      <c r="K48" s="30">
        <v>19</v>
      </c>
      <c r="L48" s="20">
        <f t="shared" si="11"/>
        <v>20</v>
      </c>
      <c r="M48" s="23">
        <v>0.010486111111111111</v>
      </c>
      <c r="N48" s="40">
        <v>1.1</v>
      </c>
      <c r="O48" s="23">
        <f t="shared" si="12"/>
        <v>0.009532828282828282</v>
      </c>
      <c r="P48" s="4">
        <v>2</v>
      </c>
      <c r="Q48" s="20">
        <f t="shared" si="13"/>
        <v>22</v>
      </c>
      <c r="R48" s="48">
        <v>7</v>
      </c>
    </row>
    <row r="49" spans="1:18" ht="15">
      <c r="A49" s="2">
        <v>8</v>
      </c>
      <c r="B49" s="5" t="s">
        <v>44</v>
      </c>
      <c r="C49" s="6">
        <v>2004</v>
      </c>
      <c r="D49" s="7">
        <v>0.016122685185185184</v>
      </c>
      <c r="E49" s="39">
        <v>1</v>
      </c>
      <c r="F49" s="3">
        <f t="shared" si="10"/>
        <v>0.016122685185185184</v>
      </c>
      <c r="G49" s="4">
        <v>8</v>
      </c>
      <c r="H49" s="23">
        <v>0.021875000000000002</v>
      </c>
      <c r="I49" s="30">
        <v>1</v>
      </c>
      <c r="J49" s="23">
        <v>0.021875000000000002</v>
      </c>
      <c r="K49" s="30">
        <v>6</v>
      </c>
      <c r="L49" s="20">
        <f t="shared" si="11"/>
        <v>14</v>
      </c>
      <c r="M49" s="23">
        <v>0.01392361111111111</v>
      </c>
      <c r="N49" s="30">
        <v>1</v>
      </c>
      <c r="O49" s="23">
        <f t="shared" si="12"/>
        <v>0.01392361111111111</v>
      </c>
      <c r="P49" s="4">
        <v>11</v>
      </c>
      <c r="Q49" s="20">
        <f t="shared" si="13"/>
        <v>25</v>
      </c>
      <c r="R49" s="48">
        <v>8</v>
      </c>
    </row>
    <row r="50" spans="1:18" ht="15">
      <c r="A50" s="2">
        <v>9</v>
      </c>
      <c r="B50" s="8" t="s">
        <v>36</v>
      </c>
      <c r="C50" s="11">
        <v>2007</v>
      </c>
      <c r="D50" s="10" t="s">
        <v>58</v>
      </c>
      <c r="E50" s="39">
        <v>1.15</v>
      </c>
      <c r="F50" s="3" t="s">
        <v>58</v>
      </c>
      <c r="G50" s="4">
        <v>18</v>
      </c>
      <c r="H50" s="32">
        <v>0.023391203703703702</v>
      </c>
      <c r="I50" s="40">
        <v>1.15</v>
      </c>
      <c r="J50" s="42">
        <f aca="true" t="shared" si="14" ref="J50:J60">H50/I50</f>
        <v>0.020340177133655393</v>
      </c>
      <c r="K50" s="4">
        <v>3</v>
      </c>
      <c r="L50" s="20">
        <f t="shared" si="11"/>
        <v>21</v>
      </c>
      <c r="M50" s="32">
        <v>0.013206018518518518</v>
      </c>
      <c r="N50" s="40">
        <v>1.15</v>
      </c>
      <c r="O50" s="23">
        <f t="shared" si="12"/>
        <v>0.011483494363929148</v>
      </c>
      <c r="P50" s="4">
        <v>5</v>
      </c>
      <c r="Q50" s="20">
        <f t="shared" si="13"/>
        <v>26</v>
      </c>
      <c r="R50" s="48">
        <v>9</v>
      </c>
    </row>
    <row r="51" spans="1:18" ht="15">
      <c r="A51" s="2">
        <v>10</v>
      </c>
      <c r="B51" s="8" t="s">
        <v>45</v>
      </c>
      <c r="C51" s="9">
        <v>2007</v>
      </c>
      <c r="D51" s="10">
        <v>0.02269675925925926</v>
      </c>
      <c r="E51" s="39">
        <v>1.15</v>
      </c>
      <c r="F51" s="3">
        <f aca="true" t="shared" si="15" ref="F51:F59">D51/E51</f>
        <v>0.01973631239935588</v>
      </c>
      <c r="G51" s="4">
        <v>9</v>
      </c>
      <c r="H51" s="32">
        <v>0.029664351851851855</v>
      </c>
      <c r="I51" s="40">
        <v>1.15</v>
      </c>
      <c r="J51" s="42">
        <f t="shared" si="14"/>
        <v>0.025795088566827704</v>
      </c>
      <c r="K51" s="30">
        <v>12</v>
      </c>
      <c r="L51" s="20">
        <f t="shared" si="11"/>
        <v>21</v>
      </c>
      <c r="M51" s="32">
        <v>0.014837962962962963</v>
      </c>
      <c r="N51" s="40">
        <v>1.15</v>
      </c>
      <c r="O51" s="23">
        <f t="shared" si="12"/>
        <v>0.012902576489533012</v>
      </c>
      <c r="P51" s="4">
        <v>9</v>
      </c>
      <c r="Q51" s="20">
        <f t="shared" si="13"/>
        <v>30</v>
      </c>
      <c r="R51" s="48">
        <v>10</v>
      </c>
    </row>
    <row r="52" spans="1:18" ht="15">
      <c r="A52" s="2">
        <v>11</v>
      </c>
      <c r="B52" s="8" t="s">
        <v>47</v>
      </c>
      <c r="C52" s="11">
        <v>2007</v>
      </c>
      <c r="D52" s="10">
        <v>0.02494212962962963</v>
      </c>
      <c r="E52" s="39">
        <v>1.15</v>
      </c>
      <c r="F52" s="3">
        <f t="shared" si="15"/>
        <v>0.021688808373590985</v>
      </c>
      <c r="G52" s="4">
        <v>11</v>
      </c>
      <c r="H52" s="32">
        <v>0.02546296296296296</v>
      </c>
      <c r="I52" s="40">
        <v>1.15</v>
      </c>
      <c r="J52" s="42">
        <f t="shared" si="14"/>
        <v>0.02214170692431562</v>
      </c>
      <c r="K52" s="30">
        <v>8</v>
      </c>
      <c r="L52" s="20">
        <f t="shared" si="11"/>
        <v>19</v>
      </c>
      <c r="M52" s="32">
        <v>0.01693287037037037</v>
      </c>
      <c r="N52" s="40">
        <v>1.15</v>
      </c>
      <c r="O52" s="23">
        <f t="shared" si="12"/>
        <v>0.014724235104669888</v>
      </c>
      <c r="P52" s="4">
        <v>14</v>
      </c>
      <c r="Q52" s="20">
        <f t="shared" si="13"/>
        <v>33</v>
      </c>
      <c r="R52" s="48">
        <v>11</v>
      </c>
    </row>
    <row r="53" spans="1:18" ht="15">
      <c r="A53" s="2">
        <v>12</v>
      </c>
      <c r="B53" s="8" t="s">
        <v>49</v>
      </c>
      <c r="C53" s="9">
        <v>2007</v>
      </c>
      <c r="D53" s="10">
        <v>0.027523148148148147</v>
      </c>
      <c r="E53" s="39">
        <v>1.15</v>
      </c>
      <c r="F53" s="3">
        <f t="shared" si="15"/>
        <v>0.02393317230273752</v>
      </c>
      <c r="G53" s="4">
        <v>13</v>
      </c>
      <c r="H53" s="32">
        <v>0.025810185185185183</v>
      </c>
      <c r="I53" s="40">
        <v>1.15</v>
      </c>
      <c r="J53" s="42">
        <f t="shared" si="14"/>
        <v>0.022443639291465377</v>
      </c>
      <c r="K53" s="20">
        <v>9</v>
      </c>
      <c r="L53" s="20">
        <f t="shared" si="11"/>
        <v>22</v>
      </c>
      <c r="M53" s="32">
        <v>0.017638888888888888</v>
      </c>
      <c r="N53" s="40">
        <v>1.15</v>
      </c>
      <c r="O53" s="23">
        <f t="shared" si="12"/>
        <v>0.01533816425120773</v>
      </c>
      <c r="P53" s="4">
        <v>15</v>
      </c>
      <c r="Q53" s="20">
        <f t="shared" si="13"/>
        <v>37</v>
      </c>
      <c r="R53" s="48">
        <v>12</v>
      </c>
    </row>
    <row r="54" spans="1:18" ht="15">
      <c r="A54" s="2">
        <v>13</v>
      </c>
      <c r="B54" s="8" t="s">
        <v>96</v>
      </c>
      <c r="C54" s="11">
        <v>2008</v>
      </c>
      <c r="D54" s="10">
        <v>0.029675925925925925</v>
      </c>
      <c r="E54" s="39">
        <v>1.2</v>
      </c>
      <c r="F54" s="3">
        <f t="shared" si="15"/>
        <v>0.02472993827160494</v>
      </c>
      <c r="G54" s="4">
        <v>15</v>
      </c>
      <c r="H54" s="32">
        <v>0.03391203703703704</v>
      </c>
      <c r="I54" s="40">
        <v>1.2</v>
      </c>
      <c r="J54" s="42">
        <f t="shared" si="14"/>
        <v>0.028260030864197535</v>
      </c>
      <c r="K54" s="20">
        <v>13</v>
      </c>
      <c r="L54" s="20">
        <f t="shared" si="11"/>
        <v>28</v>
      </c>
      <c r="M54" s="32">
        <v>0.01709490740740741</v>
      </c>
      <c r="N54" s="40">
        <v>1.2</v>
      </c>
      <c r="O54" s="23">
        <f t="shared" si="12"/>
        <v>0.014245756172839508</v>
      </c>
      <c r="P54" s="4">
        <v>12</v>
      </c>
      <c r="Q54" s="20">
        <f t="shared" si="13"/>
        <v>40</v>
      </c>
      <c r="R54" s="48">
        <v>13</v>
      </c>
    </row>
    <row r="55" spans="1:18" ht="15">
      <c r="A55" s="2">
        <v>14</v>
      </c>
      <c r="B55" s="8" t="s">
        <v>48</v>
      </c>
      <c r="C55" s="9">
        <v>2007</v>
      </c>
      <c r="D55" s="10">
        <v>0.02642361111111111</v>
      </c>
      <c r="E55" s="39">
        <v>1.15</v>
      </c>
      <c r="F55" s="3">
        <f t="shared" si="15"/>
        <v>0.02297705314009662</v>
      </c>
      <c r="G55" s="4">
        <v>12</v>
      </c>
      <c r="H55" s="32">
        <v>0.03787037037037037</v>
      </c>
      <c r="I55" s="43">
        <v>1.15</v>
      </c>
      <c r="J55" s="42">
        <f t="shared" si="14"/>
        <v>0.03293075684380032</v>
      </c>
      <c r="K55" s="20">
        <v>15</v>
      </c>
      <c r="L55" s="20">
        <f t="shared" si="11"/>
        <v>27</v>
      </c>
      <c r="M55" s="32">
        <v>0.01638888888888889</v>
      </c>
      <c r="N55" s="43">
        <v>1.15</v>
      </c>
      <c r="O55" s="23">
        <f t="shared" si="12"/>
        <v>0.014251207729468602</v>
      </c>
      <c r="P55" s="4">
        <v>13</v>
      </c>
      <c r="Q55" s="20">
        <f t="shared" si="13"/>
        <v>40</v>
      </c>
      <c r="R55" s="48">
        <v>14</v>
      </c>
    </row>
    <row r="56" spans="1:18" ht="15">
      <c r="A56" s="2">
        <v>15</v>
      </c>
      <c r="B56" s="5" t="s">
        <v>46</v>
      </c>
      <c r="C56" s="6">
        <v>2006</v>
      </c>
      <c r="D56" s="7">
        <v>0.02298611111111111</v>
      </c>
      <c r="E56" s="39">
        <v>1.1</v>
      </c>
      <c r="F56" s="3">
        <f t="shared" si="15"/>
        <v>0.020896464646464642</v>
      </c>
      <c r="G56" s="4">
        <v>10</v>
      </c>
      <c r="H56" s="23">
        <v>0.03729166666666667</v>
      </c>
      <c r="I56" s="43">
        <v>1.1</v>
      </c>
      <c r="J56" s="23">
        <f t="shared" si="14"/>
        <v>0.03390151515151515</v>
      </c>
      <c r="K56" s="30">
        <v>16</v>
      </c>
      <c r="L56" s="20">
        <f t="shared" si="11"/>
        <v>26</v>
      </c>
      <c r="M56" s="23">
        <v>0.019143518518518518</v>
      </c>
      <c r="N56" s="43">
        <v>1.1</v>
      </c>
      <c r="O56" s="23">
        <f t="shared" si="12"/>
        <v>0.017403198653198653</v>
      </c>
      <c r="P56" s="4">
        <v>17</v>
      </c>
      <c r="Q56" s="20">
        <f t="shared" si="13"/>
        <v>43</v>
      </c>
      <c r="R56" s="48">
        <v>15</v>
      </c>
    </row>
    <row r="57" spans="1:18" ht="15">
      <c r="A57" s="2">
        <v>16</v>
      </c>
      <c r="B57" s="5" t="s">
        <v>50</v>
      </c>
      <c r="C57" s="6">
        <v>2006</v>
      </c>
      <c r="D57" s="7">
        <v>0.02636574074074074</v>
      </c>
      <c r="E57" s="39">
        <v>1.1</v>
      </c>
      <c r="F57" s="3">
        <f t="shared" si="15"/>
        <v>0.02396885521885522</v>
      </c>
      <c r="G57" s="4">
        <v>14</v>
      </c>
      <c r="H57" s="23">
        <v>0.03414351851851852</v>
      </c>
      <c r="I57" s="40">
        <v>1.1</v>
      </c>
      <c r="J57" s="23">
        <f t="shared" si="14"/>
        <v>0.031039562289562287</v>
      </c>
      <c r="K57" s="20">
        <v>14</v>
      </c>
      <c r="L57" s="20">
        <f t="shared" si="11"/>
        <v>28</v>
      </c>
      <c r="M57" s="23">
        <v>0.016875</v>
      </c>
      <c r="N57" s="40">
        <v>1.1</v>
      </c>
      <c r="O57" s="23">
        <f t="shared" si="12"/>
        <v>0.01534090909090909</v>
      </c>
      <c r="P57" s="4">
        <v>16</v>
      </c>
      <c r="Q57" s="20">
        <f t="shared" si="13"/>
        <v>44</v>
      </c>
      <c r="R57" s="48">
        <v>16</v>
      </c>
    </row>
    <row r="58" spans="1:18" ht="15">
      <c r="A58" s="2">
        <v>17</v>
      </c>
      <c r="B58" s="8" t="s">
        <v>52</v>
      </c>
      <c r="C58" s="9">
        <v>2009</v>
      </c>
      <c r="D58" s="10">
        <v>0.043356481481481475</v>
      </c>
      <c r="E58" s="39">
        <v>1.25</v>
      </c>
      <c r="F58" s="3">
        <f t="shared" si="15"/>
        <v>0.03468518518518518</v>
      </c>
      <c r="G58" s="4">
        <v>17</v>
      </c>
      <c r="H58" s="32">
        <v>0.05421296296296296</v>
      </c>
      <c r="I58" s="43">
        <v>1.25</v>
      </c>
      <c r="J58" s="42">
        <f t="shared" si="14"/>
        <v>0.04337037037037037</v>
      </c>
      <c r="K58" s="20">
        <v>18</v>
      </c>
      <c r="L58" s="20">
        <f t="shared" si="11"/>
        <v>35</v>
      </c>
      <c r="M58" s="32">
        <v>0.016145833333333335</v>
      </c>
      <c r="N58" s="43">
        <v>1.25</v>
      </c>
      <c r="O58" s="23">
        <f t="shared" si="12"/>
        <v>0.012916666666666668</v>
      </c>
      <c r="P58" s="4">
        <v>10</v>
      </c>
      <c r="Q58" s="20">
        <f t="shared" si="13"/>
        <v>45</v>
      </c>
      <c r="R58" s="48">
        <v>17</v>
      </c>
    </row>
    <row r="59" spans="1:18" ht="15">
      <c r="A59" s="2">
        <v>18</v>
      </c>
      <c r="B59" s="5" t="s">
        <v>51</v>
      </c>
      <c r="C59" s="6">
        <v>2004</v>
      </c>
      <c r="D59" s="7">
        <v>0.02613425925925926</v>
      </c>
      <c r="E59" s="39">
        <v>1</v>
      </c>
      <c r="F59" s="3">
        <f t="shared" si="15"/>
        <v>0.02613425925925926</v>
      </c>
      <c r="G59" s="4">
        <v>16</v>
      </c>
      <c r="H59" s="23">
        <v>0.02515046296296296</v>
      </c>
      <c r="I59" s="20">
        <v>1</v>
      </c>
      <c r="J59" s="23">
        <f t="shared" si="14"/>
        <v>0.02515046296296296</v>
      </c>
      <c r="K59" s="20">
        <v>11</v>
      </c>
      <c r="L59" s="20">
        <f t="shared" si="11"/>
        <v>27</v>
      </c>
      <c r="M59" s="23">
        <v>0.018136574074074072</v>
      </c>
      <c r="N59" s="20">
        <v>1</v>
      </c>
      <c r="O59" s="23">
        <f t="shared" si="12"/>
        <v>0.018136574074074072</v>
      </c>
      <c r="P59" s="4">
        <v>18</v>
      </c>
      <c r="Q59" s="20">
        <f t="shared" si="13"/>
        <v>45</v>
      </c>
      <c r="R59" s="48">
        <v>18</v>
      </c>
    </row>
    <row r="60" spans="1:18" ht="15">
      <c r="A60" s="2">
        <v>19</v>
      </c>
      <c r="B60" s="5" t="s">
        <v>97</v>
      </c>
      <c r="C60" s="6">
        <v>2010</v>
      </c>
      <c r="D60" s="22" t="s">
        <v>89</v>
      </c>
      <c r="E60" s="45">
        <v>1.3</v>
      </c>
      <c r="F60" s="22" t="s">
        <v>89</v>
      </c>
      <c r="G60" s="24">
        <v>18</v>
      </c>
      <c r="H60" s="46">
        <v>0.05631944444444444</v>
      </c>
      <c r="I60" s="45">
        <v>1.3</v>
      </c>
      <c r="J60" s="46">
        <f t="shared" si="14"/>
        <v>0.04332264957264957</v>
      </c>
      <c r="K60" s="24">
        <v>17</v>
      </c>
      <c r="L60" s="24">
        <f t="shared" si="11"/>
        <v>35</v>
      </c>
      <c r="M60" s="44">
        <v>0.024583333333333332</v>
      </c>
      <c r="N60" s="45">
        <v>1.3</v>
      </c>
      <c r="O60" s="44">
        <f t="shared" si="12"/>
        <v>0.01891025641025641</v>
      </c>
      <c r="P60" s="4">
        <v>19</v>
      </c>
      <c r="Q60" s="20">
        <f t="shared" si="13"/>
        <v>54</v>
      </c>
      <c r="R60" s="48">
        <v>19</v>
      </c>
    </row>
    <row r="61" spans="3:18" ht="15">
      <c r="C61" s="12" t="s">
        <v>76</v>
      </c>
      <c r="G61" s="26">
        <v>44201</v>
      </c>
      <c r="K61" s="26">
        <v>44202</v>
      </c>
      <c r="M61" s="33"/>
      <c r="P61" s="26">
        <v>44203</v>
      </c>
      <c r="R61" s="21"/>
    </row>
    <row r="62" spans="1:18" ht="15">
      <c r="A62" s="1" t="s">
        <v>0</v>
      </c>
      <c r="B62" s="1" t="s">
        <v>1</v>
      </c>
      <c r="C62" s="1" t="s">
        <v>2</v>
      </c>
      <c r="D62" s="1" t="s">
        <v>3</v>
      </c>
      <c r="E62" s="1" t="s">
        <v>5</v>
      </c>
      <c r="F62" s="1" t="s">
        <v>3</v>
      </c>
      <c r="G62" s="1" t="s">
        <v>4</v>
      </c>
      <c r="H62" s="1" t="s">
        <v>3</v>
      </c>
      <c r="I62" s="1" t="s">
        <v>5</v>
      </c>
      <c r="J62" s="1" t="s">
        <v>3</v>
      </c>
      <c r="K62" s="1" t="s">
        <v>4</v>
      </c>
      <c r="L62" s="20" t="s">
        <v>87</v>
      </c>
      <c r="M62" s="1" t="s">
        <v>3</v>
      </c>
      <c r="N62" s="1" t="s">
        <v>5</v>
      </c>
      <c r="O62" s="1" t="s">
        <v>3</v>
      </c>
      <c r="P62" s="1" t="s">
        <v>4</v>
      </c>
      <c r="Q62" s="20" t="s">
        <v>87</v>
      </c>
      <c r="R62" s="1" t="s">
        <v>4</v>
      </c>
    </row>
    <row r="63" spans="1:18" ht="15">
      <c r="A63" s="2">
        <v>1</v>
      </c>
      <c r="B63" s="13" t="s">
        <v>63</v>
      </c>
      <c r="C63" s="15">
        <v>2001</v>
      </c>
      <c r="D63" s="19">
        <v>0.02050925925925926</v>
      </c>
      <c r="E63" s="14">
        <v>1</v>
      </c>
      <c r="F63" s="19">
        <v>0.02050925925925926</v>
      </c>
      <c r="G63" s="4">
        <v>1</v>
      </c>
      <c r="H63" s="44">
        <v>0.022037037037037036</v>
      </c>
      <c r="I63" s="14">
        <v>1</v>
      </c>
      <c r="J63" s="44">
        <v>0.022037037037037036</v>
      </c>
      <c r="K63" s="4">
        <v>3</v>
      </c>
      <c r="L63" s="20">
        <f>G63+K63</f>
        <v>4</v>
      </c>
      <c r="M63" s="44">
        <v>0.012199074074074072</v>
      </c>
      <c r="N63" s="14">
        <v>1</v>
      </c>
      <c r="O63" s="44">
        <f>M63/N63</f>
        <v>0.012199074074074072</v>
      </c>
      <c r="P63" s="4">
        <v>2</v>
      </c>
      <c r="Q63" s="20">
        <f>P63+K63+G63</f>
        <v>6</v>
      </c>
      <c r="R63" s="48">
        <v>1</v>
      </c>
    </row>
    <row r="64" spans="1:18" ht="15">
      <c r="A64" s="2">
        <v>2</v>
      </c>
      <c r="B64" s="13" t="s">
        <v>73</v>
      </c>
      <c r="C64" s="15">
        <v>2002</v>
      </c>
      <c r="D64" s="19">
        <v>0.024351851851851857</v>
      </c>
      <c r="E64" s="14">
        <v>1</v>
      </c>
      <c r="F64" s="19">
        <v>0.024351851851851857</v>
      </c>
      <c r="G64" s="4">
        <v>5</v>
      </c>
      <c r="H64" s="44">
        <v>0.025034722222222222</v>
      </c>
      <c r="I64" s="14">
        <v>1</v>
      </c>
      <c r="J64" s="23">
        <v>0.025034722222222222</v>
      </c>
      <c r="K64" s="25">
        <v>6</v>
      </c>
      <c r="L64" s="20">
        <f>G64+K64</f>
        <v>11</v>
      </c>
      <c r="M64" s="44">
        <v>0.013506944444444445</v>
      </c>
      <c r="N64" s="14">
        <v>1</v>
      </c>
      <c r="O64" s="44">
        <f>M64/N64</f>
        <v>0.013506944444444445</v>
      </c>
      <c r="P64" s="4">
        <v>6</v>
      </c>
      <c r="Q64" s="20">
        <f>P64+K64+G64</f>
        <v>17</v>
      </c>
      <c r="R64" s="48">
        <v>2</v>
      </c>
    </row>
    <row r="65" spans="1:18" ht="15">
      <c r="A65" s="2">
        <v>3</v>
      </c>
      <c r="B65" s="13" t="s">
        <v>67</v>
      </c>
      <c r="C65" s="15">
        <v>1999</v>
      </c>
      <c r="D65" s="19">
        <v>0.02461805555555556</v>
      </c>
      <c r="E65" s="14">
        <v>1</v>
      </c>
      <c r="F65" s="19">
        <v>0.02461805555555556</v>
      </c>
      <c r="G65" s="4">
        <v>6</v>
      </c>
      <c r="H65" s="44">
        <v>0.02508101851851852</v>
      </c>
      <c r="I65" s="14">
        <v>1</v>
      </c>
      <c r="J65" s="23">
        <v>0.02508101851851852</v>
      </c>
      <c r="K65" s="25">
        <v>7</v>
      </c>
      <c r="L65" s="20">
        <f>G65+K65</f>
        <v>13</v>
      </c>
      <c r="M65" s="44">
        <v>0.013148148148148147</v>
      </c>
      <c r="N65" s="14">
        <v>1</v>
      </c>
      <c r="O65" s="44">
        <f>M65/N65</f>
        <v>0.013148148148148147</v>
      </c>
      <c r="P65" s="4">
        <v>5</v>
      </c>
      <c r="Q65" s="20">
        <f>P65+K65+G65</f>
        <v>18</v>
      </c>
      <c r="R65" s="48">
        <v>3</v>
      </c>
    </row>
    <row r="66" spans="1:18" ht="15">
      <c r="A66" s="2">
        <v>4</v>
      </c>
      <c r="B66" s="13" t="s">
        <v>65</v>
      </c>
      <c r="C66" s="15">
        <v>1998</v>
      </c>
      <c r="D66" s="19">
        <v>0.02400462962962963</v>
      </c>
      <c r="E66" s="14">
        <v>1</v>
      </c>
      <c r="F66" s="19">
        <v>0.02400462962962963</v>
      </c>
      <c r="G66" s="4">
        <v>3</v>
      </c>
      <c r="H66" s="44">
        <v>0.025729166666666664</v>
      </c>
      <c r="I66" s="14">
        <v>1</v>
      </c>
      <c r="J66" s="41">
        <v>0.025729166666666664</v>
      </c>
      <c r="K66" s="30">
        <v>9</v>
      </c>
      <c r="L66" s="20">
        <f>G66+K66</f>
        <v>12</v>
      </c>
      <c r="M66" s="44">
        <v>0.013703703703703704</v>
      </c>
      <c r="N66" s="14">
        <v>1</v>
      </c>
      <c r="O66" s="44">
        <f>M66/N66</f>
        <v>0.013703703703703704</v>
      </c>
      <c r="P66" s="4">
        <v>7</v>
      </c>
      <c r="Q66" s="20">
        <f>P66+K66+G66</f>
        <v>19</v>
      </c>
      <c r="R66" s="48">
        <v>4</v>
      </c>
    </row>
    <row r="67" spans="1:18" ht="15">
      <c r="A67" s="2">
        <v>5</v>
      </c>
      <c r="B67" s="13" t="s">
        <v>66</v>
      </c>
      <c r="C67" s="15">
        <v>2000</v>
      </c>
      <c r="D67" s="19">
        <v>0.024085648148148148</v>
      </c>
      <c r="E67" s="14">
        <v>1</v>
      </c>
      <c r="F67" s="19">
        <v>0.024085648148148148</v>
      </c>
      <c r="G67" s="4">
        <v>4</v>
      </c>
      <c r="H67" s="44">
        <v>0.02515046296296296</v>
      </c>
      <c r="I67" s="14">
        <v>1</v>
      </c>
      <c r="J67" s="23">
        <v>0.02515046296296296</v>
      </c>
      <c r="K67" s="25">
        <v>8</v>
      </c>
      <c r="L67" s="20">
        <f>G67+K67</f>
        <v>12</v>
      </c>
      <c r="M67" s="44">
        <v>0.014039351851851851</v>
      </c>
      <c r="N67" s="14">
        <v>1</v>
      </c>
      <c r="O67" s="44">
        <f>M67/N67</f>
        <v>0.014039351851851851</v>
      </c>
      <c r="P67" s="4">
        <v>8</v>
      </c>
      <c r="Q67" s="20">
        <f>P67+K67+G67</f>
        <v>20</v>
      </c>
      <c r="R67" s="48">
        <v>5</v>
      </c>
    </row>
    <row r="68" spans="1:18" ht="15">
      <c r="A68" s="2">
        <v>6</v>
      </c>
      <c r="B68" s="13" t="s">
        <v>64</v>
      </c>
      <c r="C68" s="15">
        <v>2001</v>
      </c>
      <c r="D68" s="19">
        <v>0.02327546296296296</v>
      </c>
      <c r="E68" s="14">
        <v>1</v>
      </c>
      <c r="F68" s="19">
        <v>0.02327546296296296</v>
      </c>
      <c r="G68" s="4">
        <v>2</v>
      </c>
      <c r="H68" s="44">
        <v>0.024189814814814817</v>
      </c>
      <c r="I68" s="14">
        <v>1</v>
      </c>
      <c r="J68" s="44">
        <v>0.024189814814814817</v>
      </c>
      <c r="K68" s="25">
        <v>5</v>
      </c>
      <c r="L68" s="20">
        <f>G68+K68</f>
        <v>7</v>
      </c>
      <c r="M68" s="44" t="s">
        <v>58</v>
      </c>
      <c r="N68" s="14">
        <v>1</v>
      </c>
      <c r="O68" s="44" t="s">
        <v>58</v>
      </c>
      <c r="P68" s="25">
        <v>17</v>
      </c>
      <c r="Q68" s="20">
        <f>P68+K68+G68</f>
        <v>24</v>
      </c>
      <c r="R68" s="48">
        <v>6</v>
      </c>
    </row>
    <row r="69" spans="1:18" ht="15">
      <c r="A69" s="2">
        <v>7</v>
      </c>
      <c r="B69" s="13" t="s">
        <v>68</v>
      </c>
      <c r="C69" s="15">
        <v>2002</v>
      </c>
      <c r="D69" s="19">
        <v>0.025717592592592594</v>
      </c>
      <c r="E69" s="14">
        <v>1</v>
      </c>
      <c r="F69" s="19">
        <v>0.025717592592592594</v>
      </c>
      <c r="G69" s="4">
        <v>7</v>
      </c>
      <c r="H69" s="44">
        <v>0.025995370370370367</v>
      </c>
      <c r="I69" s="14">
        <v>1</v>
      </c>
      <c r="J69" s="23">
        <v>0.025995370370370367</v>
      </c>
      <c r="K69" s="25">
        <v>10</v>
      </c>
      <c r="L69" s="20">
        <f>G69+K69</f>
        <v>17</v>
      </c>
      <c r="M69" s="44">
        <v>0.015520833333333333</v>
      </c>
      <c r="N69" s="14">
        <v>1</v>
      </c>
      <c r="O69" s="44">
        <f>M69/N69</f>
        <v>0.015520833333333333</v>
      </c>
      <c r="P69" s="4">
        <v>10</v>
      </c>
      <c r="Q69" s="20">
        <f>P69+K69+G69</f>
        <v>27</v>
      </c>
      <c r="R69" s="48">
        <v>7</v>
      </c>
    </row>
    <row r="70" spans="1:18" ht="15">
      <c r="A70" s="2">
        <v>8</v>
      </c>
      <c r="B70" s="13" t="s">
        <v>74</v>
      </c>
      <c r="C70" s="15">
        <v>1988</v>
      </c>
      <c r="D70" s="19">
        <v>0.028530092592592593</v>
      </c>
      <c r="E70" s="14">
        <v>1</v>
      </c>
      <c r="F70" s="19">
        <v>0.028530092592592593</v>
      </c>
      <c r="G70" s="4">
        <v>9</v>
      </c>
      <c r="H70" s="44">
        <v>0.03236111111111111</v>
      </c>
      <c r="I70" s="14">
        <v>1</v>
      </c>
      <c r="J70" s="41">
        <v>0.03236111111111111</v>
      </c>
      <c r="K70" s="30">
        <v>12</v>
      </c>
      <c r="L70" s="20">
        <f>G70+K70</f>
        <v>21</v>
      </c>
      <c r="M70" s="44">
        <v>0.016863425925925928</v>
      </c>
      <c r="N70" s="14">
        <v>1</v>
      </c>
      <c r="O70" s="44">
        <f>M70/N70</f>
        <v>0.016863425925925928</v>
      </c>
      <c r="P70" s="4">
        <v>11</v>
      </c>
      <c r="Q70" s="20">
        <f>P70+K70+G70</f>
        <v>32</v>
      </c>
      <c r="R70" s="48">
        <v>8</v>
      </c>
    </row>
    <row r="71" spans="1:18" ht="15">
      <c r="A71" s="2">
        <v>9</v>
      </c>
      <c r="B71" s="13" t="s">
        <v>54</v>
      </c>
      <c r="C71" s="15">
        <v>2003</v>
      </c>
      <c r="D71" s="14" t="s">
        <v>58</v>
      </c>
      <c r="E71" s="39">
        <v>1.05</v>
      </c>
      <c r="F71" s="3" t="s">
        <v>58</v>
      </c>
      <c r="G71" s="14">
        <v>15</v>
      </c>
      <c r="H71" s="44">
        <v>0.033935185185185186</v>
      </c>
      <c r="I71" s="39">
        <v>1.05</v>
      </c>
      <c r="J71" s="23">
        <f>H71/I71</f>
        <v>0.032319223985890655</v>
      </c>
      <c r="K71" s="25">
        <v>11</v>
      </c>
      <c r="L71" s="20">
        <f>G71+K71</f>
        <v>26</v>
      </c>
      <c r="M71" s="44">
        <v>0.01916666666666667</v>
      </c>
      <c r="N71" s="39">
        <v>1.05</v>
      </c>
      <c r="O71" s="44">
        <f>M71/N71</f>
        <v>0.018253968253968255</v>
      </c>
      <c r="P71" s="4">
        <v>12</v>
      </c>
      <c r="Q71" s="20">
        <f>P71+K71+G71</f>
        <v>38</v>
      </c>
      <c r="R71" s="48">
        <v>9</v>
      </c>
    </row>
    <row r="72" spans="1:18" ht="15">
      <c r="A72" s="2">
        <v>10</v>
      </c>
      <c r="B72" s="13" t="s">
        <v>75</v>
      </c>
      <c r="C72" s="15">
        <v>2002</v>
      </c>
      <c r="D72" s="19">
        <v>0.03587962962962963</v>
      </c>
      <c r="E72" s="14">
        <v>1</v>
      </c>
      <c r="F72" s="19">
        <v>0.03587962962962963</v>
      </c>
      <c r="G72" s="4">
        <v>11</v>
      </c>
      <c r="H72" s="44">
        <v>0.04496527777777778</v>
      </c>
      <c r="I72" s="14">
        <v>1</v>
      </c>
      <c r="J72" s="23">
        <v>0.04496527777777778</v>
      </c>
      <c r="K72" s="25">
        <v>14</v>
      </c>
      <c r="L72" s="20">
        <f>G72+K72</f>
        <v>25</v>
      </c>
      <c r="M72" s="44">
        <v>0.019375</v>
      </c>
      <c r="N72" s="14">
        <v>1</v>
      </c>
      <c r="O72" s="44">
        <f>M72/N72</f>
        <v>0.019375</v>
      </c>
      <c r="P72" s="4">
        <v>13</v>
      </c>
      <c r="Q72" s="20">
        <f>P72+K72+G72</f>
        <v>38</v>
      </c>
      <c r="R72" s="48">
        <v>10</v>
      </c>
    </row>
    <row r="73" spans="1:18" ht="15">
      <c r="A73" s="2">
        <v>11</v>
      </c>
      <c r="B73" s="13" t="s">
        <v>70</v>
      </c>
      <c r="C73" s="15">
        <v>1996</v>
      </c>
      <c r="D73" s="19">
        <v>0.035729166666666666</v>
      </c>
      <c r="E73" s="14">
        <v>1</v>
      </c>
      <c r="F73" s="19">
        <v>0.035729166666666666</v>
      </c>
      <c r="G73" s="4">
        <v>10</v>
      </c>
      <c r="H73" s="44">
        <v>0.039976851851851854</v>
      </c>
      <c r="I73" s="14">
        <v>1</v>
      </c>
      <c r="J73" s="23">
        <v>0.039976851851851854</v>
      </c>
      <c r="K73" s="25">
        <v>13</v>
      </c>
      <c r="L73" s="20">
        <f>G73+K73</f>
        <v>23</v>
      </c>
      <c r="M73" s="44" t="s">
        <v>58</v>
      </c>
      <c r="N73" s="14">
        <v>1</v>
      </c>
      <c r="O73" s="44" t="s">
        <v>58</v>
      </c>
      <c r="P73" s="25">
        <v>17</v>
      </c>
      <c r="Q73" s="20">
        <f>P73+K73+G73</f>
        <v>40</v>
      </c>
      <c r="R73" s="48">
        <v>11</v>
      </c>
    </row>
    <row r="74" spans="1:18" ht="15">
      <c r="A74" s="2">
        <v>12</v>
      </c>
      <c r="B74" s="13" t="s">
        <v>53</v>
      </c>
      <c r="C74" s="15">
        <v>2003</v>
      </c>
      <c r="D74" s="19">
        <v>0.037800925925925925</v>
      </c>
      <c r="E74" s="39">
        <v>1.05</v>
      </c>
      <c r="F74" s="3">
        <f>D74/E74</f>
        <v>0.03600088183421517</v>
      </c>
      <c r="G74" s="4">
        <v>12</v>
      </c>
      <c r="H74" s="24" t="s">
        <v>58</v>
      </c>
      <c r="I74" s="39">
        <v>1.05</v>
      </c>
      <c r="J74" s="30" t="s">
        <v>58</v>
      </c>
      <c r="K74" s="30">
        <v>16</v>
      </c>
      <c r="L74" s="20">
        <f>G74+K74</f>
        <v>28</v>
      </c>
      <c r="M74" s="44">
        <v>0.021875000000000002</v>
      </c>
      <c r="N74" s="39">
        <v>1.05</v>
      </c>
      <c r="O74" s="44">
        <f>M74/N74</f>
        <v>0.020833333333333336</v>
      </c>
      <c r="P74" s="4">
        <v>15</v>
      </c>
      <c r="Q74" s="20">
        <f>P74+K74+G74</f>
        <v>43</v>
      </c>
      <c r="R74" s="48">
        <v>12</v>
      </c>
    </row>
    <row r="75" spans="1:18" ht="15">
      <c r="A75" s="2">
        <v>13</v>
      </c>
      <c r="B75" s="13" t="s">
        <v>55</v>
      </c>
      <c r="C75" s="15">
        <v>2003</v>
      </c>
      <c r="D75" s="19">
        <v>0.04412037037037037</v>
      </c>
      <c r="E75" s="39">
        <v>1.05</v>
      </c>
      <c r="F75" s="3">
        <f>D75/E75</f>
        <v>0.04201940035273369</v>
      </c>
      <c r="G75" s="4">
        <v>14</v>
      </c>
      <c r="H75" s="24" t="s">
        <v>58</v>
      </c>
      <c r="I75" s="39">
        <v>1.05</v>
      </c>
      <c r="J75" s="20" t="s">
        <v>58</v>
      </c>
      <c r="K75" s="25">
        <v>16</v>
      </c>
      <c r="L75" s="20">
        <f>G75+K75</f>
        <v>30</v>
      </c>
      <c r="M75" s="44">
        <v>0.02107638888888889</v>
      </c>
      <c r="N75" s="39">
        <v>1.05</v>
      </c>
      <c r="O75" s="44">
        <f>M75/N75</f>
        <v>0.020072751322751325</v>
      </c>
      <c r="P75" s="4">
        <v>14</v>
      </c>
      <c r="Q75" s="20">
        <f>P75+K75+G75</f>
        <v>44</v>
      </c>
      <c r="R75" s="48">
        <v>13</v>
      </c>
    </row>
    <row r="76" spans="1:18" ht="15">
      <c r="A76" s="2">
        <v>14</v>
      </c>
      <c r="B76" s="13" t="s">
        <v>72</v>
      </c>
      <c r="C76" s="15">
        <v>1989</v>
      </c>
      <c r="D76" s="14" t="s">
        <v>58</v>
      </c>
      <c r="E76" s="39">
        <v>1</v>
      </c>
      <c r="F76" s="3" t="s">
        <v>58</v>
      </c>
      <c r="G76" s="14">
        <v>15</v>
      </c>
      <c r="H76" s="44">
        <v>0.05203703703703704</v>
      </c>
      <c r="I76" s="30">
        <v>1</v>
      </c>
      <c r="J76" s="41">
        <v>0.05203703703703704</v>
      </c>
      <c r="K76" s="30">
        <v>15</v>
      </c>
      <c r="L76" s="20">
        <f>G76+K76</f>
        <v>30</v>
      </c>
      <c r="M76" s="44">
        <v>0.023657407407407408</v>
      </c>
      <c r="N76" s="30">
        <v>1</v>
      </c>
      <c r="O76" s="44">
        <f>M76/N76</f>
        <v>0.023657407407407408</v>
      </c>
      <c r="P76" s="4">
        <v>16</v>
      </c>
      <c r="Q76" s="20">
        <f>P76+K76+G76</f>
        <v>46</v>
      </c>
      <c r="R76" s="48">
        <v>14</v>
      </c>
    </row>
    <row r="77" spans="1:18" ht="15">
      <c r="A77" s="2">
        <v>15</v>
      </c>
      <c r="B77" s="47" t="s">
        <v>91</v>
      </c>
      <c r="C77" s="24">
        <v>1986</v>
      </c>
      <c r="D77" s="24" t="s">
        <v>89</v>
      </c>
      <c r="E77" s="45">
        <v>1</v>
      </c>
      <c r="F77" s="24" t="s">
        <v>89</v>
      </c>
      <c r="G77" s="4">
        <v>15</v>
      </c>
      <c r="H77" s="44">
        <v>0.02171296296296296</v>
      </c>
      <c r="I77" s="24">
        <v>1</v>
      </c>
      <c r="J77" s="44">
        <v>0.02171296296296296</v>
      </c>
      <c r="K77" s="4">
        <v>2</v>
      </c>
      <c r="L77" s="20">
        <f>G77+K77</f>
        <v>17</v>
      </c>
      <c r="M77" s="44">
        <v>0.011307870370370371</v>
      </c>
      <c r="N77" s="24">
        <v>1</v>
      </c>
      <c r="O77" s="44">
        <f>M77/N77</f>
        <v>0.011307870370370371</v>
      </c>
      <c r="P77" s="4">
        <v>1</v>
      </c>
      <c r="Q77" s="20">
        <f>P77+K77+G77</f>
        <v>18</v>
      </c>
      <c r="R77" s="48">
        <v>15</v>
      </c>
    </row>
    <row r="78" spans="1:18" ht="15">
      <c r="A78" s="2">
        <v>16</v>
      </c>
      <c r="B78" s="22" t="s">
        <v>92</v>
      </c>
      <c r="C78" s="20">
        <v>1986</v>
      </c>
      <c r="D78" s="24" t="s">
        <v>89</v>
      </c>
      <c r="E78" s="45">
        <v>1</v>
      </c>
      <c r="F78" s="24" t="s">
        <v>89</v>
      </c>
      <c r="G78" s="4">
        <v>15</v>
      </c>
      <c r="H78" s="44">
        <v>0.021666666666666667</v>
      </c>
      <c r="I78" s="24">
        <v>1</v>
      </c>
      <c r="J78" s="44">
        <v>0.021666666666666667</v>
      </c>
      <c r="K78" s="4">
        <v>1</v>
      </c>
      <c r="L78" s="20">
        <f>G78+K78</f>
        <v>16</v>
      </c>
      <c r="M78" s="44">
        <v>0.012453703703703703</v>
      </c>
      <c r="N78" s="24">
        <v>1</v>
      </c>
      <c r="O78" s="44">
        <f>M78/N78</f>
        <v>0.012453703703703703</v>
      </c>
      <c r="P78" s="4">
        <v>3</v>
      </c>
      <c r="Q78" s="20">
        <f>P78+K78+G78</f>
        <v>19</v>
      </c>
      <c r="R78" s="48">
        <v>16</v>
      </c>
    </row>
    <row r="79" spans="1:18" ht="15">
      <c r="A79" s="2">
        <v>17</v>
      </c>
      <c r="B79" s="22" t="s">
        <v>93</v>
      </c>
      <c r="C79" s="20">
        <v>1996</v>
      </c>
      <c r="D79" s="24" t="s">
        <v>89</v>
      </c>
      <c r="E79" s="45">
        <v>1</v>
      </c>
      <c r="F79" s="24" t="s">
        <v>89</v>
      </c>
      <c r="G79" s="4">
        <v>15</v>
      </c>
      <c r="H79" s="44">
        <v>0.02291666666666667</v>
      </c>
      <c r="I79" s="24">
        <v>1</v>
      </c>
      <c r="J79" s="44">
        <v>0.02291666666666667</v>
      </c>
      <c r="K79" s="24">
        <v>4</v>
      </c>
      <c r="L79" s="20">
        <f>G79+K79</f>
        <v>19</v>
      </c>
      <c r="M79" s="44">
        <v>0.012916666666666667</v>
      </c>
      <c r="N79" s="24">
        <v>1</v>
      </c>
      <c r="O79" s="44">
        <f>M79/N79</f>
        <v>0.012916666666666667</v>
      </c>
      <c r="P79" s="4">
        <v>4</v>
      </c>
      <c r="Q79" s="20">
        <f>P79+K79+G79</f>
        <v>23</v>
      </c>
      <c r="R79" s="48">
        <v>17</v>
      </c>
    </row>
    <row r="80" spans="1:18" ht="15">
      <c r="A80" s="2">
        <v>18</v>
      </c>
      <c r="B80" s="13" t="s">
        <v>69</v>
      </c>
      <c r="C80" s="15">
        <v>1989</v>
      </c>
      <c r="D80" s="19">
        <v>0.027303240740740743</v>
      </c>
      <c r="E80" s="14">
        <v>1</v>
      </c>
      <c r="F80" s="19">
        <v>0.027303240740740743</v>
      </c>
      <c r="G80" s="4">
        <v>8</v>
      </c>
      <c r="H80" s="24" t="s">
        <v>89</v>
      </c>
      <c r="I80" s="14">
        <v>1</v>
      </c>
      <c r="J80" s="30" t="s">
        <v>89</v>
      </c>
      <c r="K80" s="30">
        <v>16</v>
      </c>
      <c r="L80" s="20">
        <f>G80+K80</f>
        <v>24</v>
      </c>
      <c r="M80" s="44">
        <v>0.015324074074074073</v>
      </c>
      <c r="N80" s="14">
        <v>1</v>
      </c>
      <c r="O80" s="44">
        <f>M80/N80</f>
        <v>0.015324074074074073</v>
      </c>
      <c r="P80" s="4">
        <v>9</v>
      </c>
      <c r="Q80" s="20">
        <f>P80+K80+G80</f>
        <v>33</v>
      </c>
      <c r="R80" s="48">
        <v>18</v>
      </c>
    </row>
    <row r="81" spans="1:18" ht="15">
      <c r="A81" s="2">
        <v>19</v>
      </c>
      <c r="B81" s="13" t="s">
        <v>71</v>
      </c>
      <c r="C81" s="15">
        <v>1992</v>
      </c>
      <c r="D81" s="19">
        <v>0.03821759259259259</v>
      </c>
      <c r="E81" s="14">
        <v>1</v>
      </c>
      <c r="F81" s="19">
        <v>0.03821759259259259</v>
      </c>
      <c r="G81" s="4">
        <v>13</v>
      </c>
      <c r="H81" s="24" t="s">
        <v>89</v>
      </c>
      <c r="I81" s="30">
        <v>1</v>
      </c>
      <c r="J81" s="30" t="s">
        <v>89</v>
      </c>
      <c r="K81" s="30">
        <v>16</v>
      </c>
      <c r="L81" s="20">
        <f>G81+K81</f>
        <v>29</v>
      </c>
      <c r="M81" s="44" t="s">
        <v>89</v>
      </c>
      <c r="N81" s="30">
        <v>1</v>
      </c>
      <c r="O81" s="44" t="s">
        <v>89</v>
      </c>
      <c r="P81" s="30">
        <v>17</v>
      </c>
      <c r="Q81" s="20">
        <f>P81+K81+G81</f>
        <v>46</v>
      </c>
      <c r="R81" s="48">
        <v>19</v>
      </c>
    </row>
    <row r="82" spans="3:16" ht="15">
      <c r="C82" s="12" t="s">
        <v>86</v>
      </c>
      <c r="G82" s="26">
        <v>44201</v>
      </c>
      <c r="K82" s="26">
        <v>44202</v>
      </c>
      <c r="L82" s="29"/>
      <c r="M82" s="33"/>
      <c r="P82" s="26">
        <v>44203</v>
      </c>
    </row>
    <row r="83" spans="1:18" ht="15">
      <c r="A83" s="1" t="s">
        <v>0</v>
      </c>
      <c r="B83" s="1" t="s">
        <v>1</v>
      </c>
      <c r="C83" s="1" t="s">
        <v>2</v>
      </c>
      <c r="D83" s="1" t="s">
        <v>3</v>
      </c>
      <c r="E83" s="1" t="s">
        <v>5</v>
      </c>
      <c r="F83" s="1" t="s">
        <v>3</v>
      </c>
      <c r="G83" s="1" t="s">
        <v>4</v>
      </c>
      <c r="H83" s="1" t="s">
        <v>3</v>
      </c>
      <c r="I83" s="1" t="s">
        <v>5</v>
      </c>
      <c r="J83" s="1" t="s">
        <v>3</v>
      </c>
      <c r="K83" s="1" t="s">
        <v>4</v>
      </c>
      <c r="L83" s="20" t="s">
        <v>87</v>
      </c>
      <c r="M83" s="1" t="s">
        <v>3</v>
      </c>
      <c r="N83" s="1" t="s">
        <v>5</v>
      </c>
      <c r="O83" s="1" t="s">
        <v>3</v>
      </c>
      <c r="P83" s="1" t="s">
        <v>4</v>
      </c>
      <c r="Q83" s="20" t="s">
        <v>87</v>
      </c>
      <c r="R83" s="1" t="s">
        <v>4</v>
      </c>
    </row>
    <row r="84" spans="1:18" ht="15">
      <c r="A84" s="16">
        <v>1</v>
      </c>
      <c r="B84" s="13" t="s">
        <v>77</v>
      </c>
      <c r="C84" s="15">
        <v>1995</v>
      </c>
      <c r="D84" s="44">
        <v>0.017453703703703704</v>
      </c>
      <c r="E84" s="14">
        <v>1</v>
      </c>
      <c r="F84" s="44">
        <v>0.017453703703703704</v>
      </c>
      <c r="G84" s="4">
        <v>1</v>
      </c>
      <c r="H84" s="44">
        <v>0.023807870370370368</v>
      </c>
      <c r="I84" s="30">
        <v>1</v>
      </c>
      <c r="J84" s="44">
        <v>0.023807870370370368</v>
      </c>
      <c r="K84" s="4">
        <v>1</v>
      </c>
      <c r="L84" s="20">
        <f>G84+K84</f>
        <v>2</v>
      </c>
      <c r="M84" s="44">
        <v>0.013715277777777778</v>
      </c>
      <c r="N84" s="30">
        <v>1</v>
      </c>
      <c r="O84" s="44">
        <f>M84/N84</f>
        <v>0.013715277777777778</v>
      </c>
      <c r="P84" s="4">
        <v>1</v>
      </c>
      <c r="Q84" s="20">
        <f>G84+P84+K84</f>
        <v>3</v>
      </c>
      <c r="R84" s="48">
        <v>1</v>
      </c>
    </row>
    <row r="85" spans="1:18" ht="15">
      <c r="A85" s="16">
        <v>2</v>
      </c>
      <c r="B85" s="13" t="s">
        <v>78</v>
      </c>
      <c r="C85" s="15">
        <v>1995</v>
      </c>
      <c r="D85" s="44">
        <v>0.01783564814814815</v>
      </c>
      <c r="E85" s="14">
        <v>1</v>
      </c>
      <c r="F85" s="44">
        <v>0.01783564814814815</v>
      </c>
      <c r="G85" s="4">
        <v>2</v>
      </c>
      <c r="H85" s="44">
        <v>0.026446759259259264</v>
      </c>
      <c r="I85" s="20">
        <v>1</v>
      </c>
      <c r="J85" s="44">
        <v>0.026446759259259264</v>
      </c>
      <c r="K85" s="4">
        <v>3</v>
      </c>
      <c r="L85" s="20">
        <f>G85+K85</f>
        <v>5</v>
      </c>
      <c r="M85" s="44">
        <v>0.015868055555555555</v>
      </c>
      <c r="N85" s="20">
        <v>1</v>
      </c>
      <c r="O85" s="44">
        <f>M85/N85</f>
        <v>0.015868055555555555</v>
      </c>
      <c r="P85" s="4">
        <v>3</v>
      </c>
      <c r="Q85" s="20">
        <f>G85+P85+K85</f>
        <v>8</v>
      </c>
      <c r="R85" s="48">
        <v>2</v>
      </c>
    </row>
    <row r="86" spans="1:18" ht="15">
      <c r="A86" s="16">
        <v>3</v>
      </c>
      <c r="B86" s="13" t="s">
        <v>79</v>
      </c>
      <c r="C86" s="15">
        <v>2002</v>
      </c>
      <c r="D86" s="44">
        <v>0.019756944444444445</v>
      </c>
      <c r="E86" s="14">
        <v>1</v>
      </c>
      <c r="F86" s="44">
        <v>0.019756944444444445</v>
      </c>
      <c r="G86" s="4">
        <v>3</v>
      </c>
      <c r="H86" s="44">
        <v>0.03128472222222222</v>
      </c>
      <c r="I86" s="30">
        <v>1</v>
      </c>
      <c r="J86" s="44">
        <v>0.03128472222222222</v>
      </c>
      <c r="K86" s="25">
        <v>5</v>
      </c>
      <c r="L86" s="20">
        <f>G86+K86</f>
        <v>8</v>
      </c>
      <c r="M86" s="44">
        <v>0.017152777777777777</v>
      </c>
      <c r="N86" s="30">
        <v>1</v>
      </c>
      <c r="O86" s="44">
        <f>M86/N86</f>
        <v>0.017152777777777777</v>
      </c>
      <c r="P86" s="4">
        <v>4</v>
      </c>
      <c r="Q86" s="20">
        <f>G86+P86+K86</f>
        <v>12</v>
      </c>
      <c r="R86" s="48">
        <v>3</v>
      </c>
    </row>
    <row r="87" spans="1:18" ht="15">
      <c r="A87" s="16">
        <v>4</v>
      </c>
      <c r="B87" s="13" t="s">
        <v>83</v>
      </c>
      <c r="C87" s="15">
        <v>1989</v>
      </c>
      <c r="D87" s="44">
        <v>0.021979166666666664</v>
      </c>
      <c r="E87" s="14">
        <v>1</v>
      </c>
      <c r="F87" s="44">
        <v>0.021979166666666664</v>
      </c>
      <c r="G87" s="4">
        <v>4</v>
      </c>
      <c r="H87" s="44">
        <v>0.03116898148148148</v>
      </c>
      <c r="I87" s="20">
        <v>1</v>
      </c>
      <c r="J87" s="44">
        <v>0.03116898148148148</v>
      </c>
      <c r="K87" s="30">
        <v>4</v>
      </c>
      <c r="L87" s="20">
        <f>G87+K87</f>
        <v>8</v>
      </c>
      <c r="M87" s="44">
        <v>0.019421296296296294</v>
      </c>
      <c r="N87" s="20">
        <v>1</v>
      </c>
      <c r="O87" s="44">
        <f>M87/N87</f>
        <v>0.019421296296296294</v>
      </c>
      <c r="P87" s="4">
        <v>6</v>
      </c>
      <c r="Q87" s="20">
        <f>G87+P87+K87</f>
        <v>14</v>
      </c>
      <c r="R87" s="48">
        <v>4</v>
      </c>
    </row>
    <row r="88" spans="1:18" ht="15">
      <c r="A88" s="16">
        <v>5</v>
      </c>
      <c r="B88" s="13" t="s">
        <v>80</v>
      </c>
      <c r="C88" s="15">
        <v>1988</v>
      </c>
      <c r="D88" s="44">
        <v>0.02245370370370371</v>
      </c>
      <c r="E88" s="14">
        <v>1</v>
      </c>
      <c r="F88" s="44">
        <v>0.02245370370370371</v>
      </c>
      <c r="G88" s="4">
        <v>6</v>
      </c>
      <c r="H88" s="44">
        <v>0.031504629629629625</v>
      </c>
      <c r="I88" s="20">
        <v>1</v>
      </c>
      <c r="J88" s="44">
        <v>0.031504629629629625</v>
      </c>
      <c r="K88" s="24">
        <v>6</v>
      </c>
      <c r="L88" s="20">
        <f>G88+K88</f>
        <v>12</v>
      </c>
      <c r="M88" s="44">
        <v>0.01861111111111111</v>
      </c>
      <c r="N88" s="20">
        <v>1</v>
      </c>
      <c r="O88" s="44">
        <f>M88/N88</f>
        <v>0.01861111111111111</v>
      </c>
      <c r="P88" s="4">
        <v>5</v>
      </c>
      <c r="Q88" s="20">
        <f>G88+P88+K88</f>
        <v>17</v>
      </c>
      <c r="R88" s="48">
        <v>5</v>
      </c>
    </row>
    <row r="89" spans="1:18" ht="15">
      <c r="A89" s="16">
        <v>6</v>
      </c>
      <c r="B89" s="13" t="s">
        <v>81</v>
      </c>
      <c r="C89" s="15">
        <v>2000</v>
      </c>
      <c r="D89" s="44">
        <v>0.022222222222222223</v>
      </c>
      <c r="E89" s="14">
        <v>1</v>
      </c>
      <c r="F89" s="44">
        <v>0.022222222222222223</v>
      </c>
      <c r="G89" s="4">
        <v>5</v>
      </c>
      <c r="H89" s="44">
        <v>0.03666666666666667</v>
      </c>
      <c r="I89" s="30">
        <v>1</v>
      </c>
      <c r="J89" s="44">
        <v>0.03666666666666667</v>
      </c>
      <c r="K89" s="30">
        <v>7</v>
      </c>
      <c r="L89" s="20">
        <f>G89+K89</f>
        <v>12</v>
      </c>
      <c r="M89" s="44">
        <v>0.019421296296296294</v>
      </c>
      <c r="N89" s="30">
        <v>1</v>
      </c>
      <c r="O89" s="44">
        <f>M89/N89</f>
        <v>0.019421296296296294</v>
      </c>
      <c r="P89" s="4">
        <v>6</v>
      </c>
      <c r="Q89" s="20">
        <f>G89+P89+K89</f>
        <v>18</v>
      </c>
      <c r="R89" s="48">
        <v>6</v>
      </c>
    </row>
    <row r="90" spans="1:18" ht="15">
      <c r="A90" s="16">
        <v>7</v>
      </c>
      <c r="B90" s="13" t="s">
        <v>85</v>
      </c>
      <c r="C90" s="15">
        <v>1997</v>
      </c>
      <c r="D90" s="44">
        <v>0.02670138888888889</v>
      </c>
      <c r="E90" s="14">
        <v>1</v>
      </c>
      <c r="F90" s="44">
        <v>0.02670138888888889</v>
      </c>
      <c r="G90" s="4">
        <v>9</v>
      </c>
      <c r="H90" s="44">
        <v>0.04178240740740741</v>
      </c>
      <c r="I90" s="30">
        <v>1</v>
      </c>
      <c r="J90" s="44">
        <v>0.04178240740740741</v>
      </c>
      <c r="K90" s="25">
        <v>8</v>
      </c>
      <c r="L90" s="20">
        <f>G90+K90</f>
        <v>17</v>
      </c>
      <c r="M90" s="44">
        <v>0.02136574074074074</v>
      </c>
      <c r="N90" s="30">
        <v>1</v>
      </c>
      <c r="O90" s="44">
        <f>M90/N90</f>
        <v>0.02136574074074074</v>
      </c>
      <c r="P90" s="4">
        <v>8</v>
      </c>
      <c r="Q90" s="20">
        <f>G90+P90+K90</f>
        <v>25</v>
      </c>
      <c r="R90" s="48">
        <v>7</v>
      </c>
    </row>
    <row r="91" spans="1:18" ht="15">
      <c r="A91" s="16">
        <v>8</v>
      </c>
      <c r="B91" s="13" t="s">
        <v>57</v>
      </c>
      <c r="C91" s="15">
        <v>2003</v>
      </c>
      <c r="D91" s="44">
        <v>0.03701388888888889</v>
      </c>
      <c r="E91" s="34">
        <v>1.05</v>
      </c>
      <c r="F91" s="17">
        <f>D91/E91</f>
        <v>0.03525132275132275</v>
      </c>
      <c r="G91" s="4">
        <v>11</v>
      </c>
      <c r="H91" s="44">
        <v>0.044988425925925925</v>
      </c>
      <c r="I91" s="34">
        <v>1.05</v>
      </c>
      <c r="J91" s="44">
        <f>H91/I91</f>
        <v>0.04284611992945326</v>
      </c>
      <c r="K91" s="24">
        <v>9</v>
      </c>
      <c r="L91" s="20">
        <f>G91+K91</f>
        <v>20</v>
      </c>
      <c r="M91" s="44">
        <v>0.02946759259259259</v>
      </c>
      <c r="N91" s="34">
        <v>1.05</v>
      </c>
      <c r="O91" s="44">
        <f>M91/N91</f>
        <v>0.028064373897707228</v>
      </c>
      <c r="P91" s="4">
        <v>10</v>
      </c>
      <c r="Q91" s="20">
        <f>G91+P91+K91</f>
        <v>30</v>
      </c>
      <c r="R91" s="48">
        <v>8</v>
      </c>
    </row>
    <row r="92" spans="1:18" ht="15">
      <c r="A92" s="16">
        <v>9</v>
      </c>
      <c r="B92" s="13" t="s">
        <v>56</v>
      </c>
      <c r="C92" s="15">
        <v>2003</v>
      </c>
      <c r="D92" s="44">
        <v>0.033761574074074076</v>
      </c>
      <c r="E92" s="34">
        <v>1.05</v>
      </c>
      <c r="F92" s="17">
        <f>D92/E92</f>
        <v>0.03215388007054674</v>
      </c>
      <c r="G92" s="4">
        <v>10</v>
      </c>
      <c r="H92" s="44">
        <v>0.06818287037037037</v>
      </c>
      <c r="I92" s="34">
        <v>1.05</v>
      </c>
      <c r="J92" s="44">
        <f>H92/I92</f>
        <v>0.06493606701940034</v>
      </c>
      <c r="K92" s="25">
        <v>11</v>
      </c>
      <c r="L92" s="20">
        <f>G92+K92</f>
        <v>21</v>
      </c>
      <c r="M92" s="44">
        <v>0.05042824074074074</v>
      </c>
      <c r="N92" s="34">
        <v>1.05</v>
      </c>
      <c r="O92" s="44">
        <f>M92/N92</f>
        <v>0.0480268959435626</v>
      </c>
      <c r="P92" s="4">
        <v>11</v>
      </c>
      <c r="Q92" s="20">
        <f>G92+P92+K92</f>
        <v>32</v>
      </c>
      <c r="R92" s="48">
        <v>9</v>
      </c>
    </row>
    <row r="93" spans="1:18" ht="15">
      <c r="A93" s="16">
        <v>10</v>
      </c>
      <c r="B93" s="36" t="s">
        <v>90</v>
      </c>
      <c r="C93" s="15">
        <v>2001</v>
      </c>
      <c r="D93" s="24" t="s">
        <v>89</v>
      </c>
      <c r="E93" s="15">
        <v>1</v>
      </c>
      <c r="F93" s="24" t="s">
        <v>89</v>
      </c>
      <c r="G93" s="4">
        <v>12</v>
      </c>
      <c r="H93" s="44">
        <v>0.02585648148148148</v>
      </c>
      <c r="I93" s="35">
        <v>1</v>
      </c>
      <c r="J93" s="44">
        <v>0.02585648148148148</v>
      </c>
      <c r="K93" s="4">
        <v>2</v>
      </c>
      <c r="L93" s="20">
        <f>G93+K93</f>
        <v>14</v>
      </c>
      <c r="M93" s="44">
        <v>0.01400462962962963</v>
      </c>
      <c r="N93" s="35">
        <v>1</v>
      </c>
      <c r="O93" s="44">
        <f>M93/N93</f>
        <v>0.01400462962962963</v>
      </c>
      <c r="P93" s="4">
        <v>2</v>
      </c>
      <c r="Q93" s="20">
        <f>G93+P93+K93</f>
        <v>16</v>
      </c>
      <c r="R93" s="48">
        <v>10</v>
      </c>
    </row>
    <row r="94" spans="1:18" ht="15">
      <c r="A94" s="16">
        <v>11</v>
      </c>
      <c r="B94" s="13" t="s">
        <v>84</v>
      </c>
      <c r="C94" s="15">
        <v>1987</v>
      </c>
      <c r="D94" s="44">
        <v>0.026504629629629628</v>
      </c>
      <c r="E94" s="14">
        <v>1</v>
      </c>
      <c r="F94" s="44">
        <v>0.026504629629629628</v>
      </c>
      <c r="G94" s="4">
        <v>8</v>
      </c>
      <c r="H94" s="24" t="s">
        <v>89</v>
      </c>
      <c r="I94" s="20">
        <v>1</v>
      </c>
      <c r="J94" s="24" t="s">
        <v>89</v>
      </c>
      <c r="K94" s="24">
        <v>12</v>
      </c>
      <c r="L94" s="20">
        <f>G94+K94</f>
        <v>20</v>
      </c>
      <c r="M94" s="44">
        <v>0.02791666666666667</v>
      </c>
      <c r="N94" s="20">
        <v>1</v>
      </c>
      <c r="O94" s="44">
        <f>M94/N94</f>
        <v>0.02791666666666667</v>
      </c>
      <c r="P94" s="4">
        <v>9</v>
      </c>
      <c r="Q94" s="20">
        <f>G94+P94+K94</f>
        <v>29</v>
      </c>
      <c r="R94" s="48">
        <v>11</v>
      </c>
    </row>
    <row r="95" spans="1:18" ht="15">
      <c r="A95" s="16">
        <v>12</v>
      </c>
      <c r="B95" s="13" t="s">
        <v>82</v>
      </c>
      <c r="C95" s="15">
        <v>2001</v>
      </c>
      <c r="D95" s="44">
        <v>0.024386574074074074</v>
      </c>
      <c r="E95" s="14">
        <v>1</v>
      </c>
      <c r="F95" s="44">
        <v>0.024386574074074074</v>
      </c>
      <c r="G95" s="4">
        <v>7</v>
      </c>
      <c r="H95" s="44">
        <v>0.0453125</v>
      </c>
      <c r="I95" s="30">
        <v>1</v>
      </c>
      <c r="J95" s="44">
        <v>0.0453125</v>
      </c>
      <c r="K95" s="30">
        <v>10</v>
      </c>
      <c r="L95" s="20">
        <f>G95+K95</f>
        <v>17</v>
      </c>
      <c r="M95" s="44" t="s">
        <v>89</v>
      </c>
      <c r="N95" s="30">
        <v>1</v>
      </c>
      <c r="O95" s="44" t="s">
        <v>89</v>
      </c>
      <c r="P95" s="4">
        <v>12</v>
      </c>
      <c r="Q95" s="20">
        <f>G95+P95+K95</f>
        <v>29</v>
      </c>
      <c r="R95" s="48">
        <v>12</v>
      </c>
    </row>
    <row r="97" ht="15">
      <c r="I97" s="33"/>
    </row>
    <row r="98" ht="15">
      <c r="I98" s="33"/>
    </row>
    <row r="99" ht="15">
      <c r="I99" s="33"/>
    </row>
    <row r="100" ht="15">
      <c r="I100" s="33"/>
    </row>
    <row r="101" ht="15">
      <c r="I101" s="33"/>
    </row>
    <row r="102" ht="15">
      <c r="I102" s="33"/>
    </row>
    <row r="103" ht="15">
      <c r="I103" s="33"/>
    </row>
    <row r="104" ht="15">
      <c r="I104" s="33"/>
    </row>
    <row r="105" ht="15">
      <c r="I105" s="33"/>
    </row>
    <row r="106" ht="15">
      <c r="I106" s="33"/>
    </row>
  </sheetData>
  <sheetProtection/>
  <conditionalFormatting sqref="G63:G76 G79:G81 G84:G95 K84:K86 K79:K80 K63 P79:P80 P63 P65 P67 P69 P71 P73 P75 P77 P84:P95 K69 K71 K90 G27:G39 G42:G59 G3:G10 P42:P60 K3:K5 K21 K13 K16:K18 P3:P8 P21 P13 P15 P17:P18 G13:G24 K52 K39 K30 K27:K28 K34 K42:K43 P39 P27:P37 R13:R25 R27:R40 R42:R61 R63:R81 R84:R95">
    <cfRule type="cellIs" priority="181" dxfId="2" operator="equal" stopIfTrue="1">
      <formula>1</formula>
    </cfRule>
    <cfRule type="cellIs" priority="182" dxfId="1" operator="equal" stopIfTrue="1">
      <formula>2</formula>
    </cfRule>
    <cfRule type="cellIs" priority="183" dxfId="0" operator="equal" stopIfTrue="1">
      <formula>3</formula>
    </cfRule>
  </conditionalFormatting>
  <conditionalFormatting sqref="R3:R8">
    <cfRule type="cellIs" priority="13" dxfId="2" operator="equal" stopIfTrue="1">
      <formula>1</formula>
    </cfRule>
    <cfRule type="cellIs" priority="14" dxfId="1" operator="equal" stopIfTrue="1">
      <formula>2</formula>
    </cfRule>
    <cfRule type="cellIs" priority="15" dxfId="0" operator="equal" stopIfTrue="1">
      <formula>3</formula>
    </cfRule>
  </conditionalFormatting>
  <conditionalFormatting sqref="K78">
    <cfRule type="cellIs" priority="10" dxfId="2" operator="equal" stopIfTrue="1">
      <formula>1</formula>
    </cfRule>
    <cfRule type="cellIs" priority="11" dxfId="1" operator="equal" stopIfTrue="1">
      <formula>2</formula>
    </cfRule>
    <cfRule type="cellIs" priority="12" dxfId="0" operator="equal" stopIfTrue="1">
      <formula>3</formula>
    </cfRule>
  </conditionalFormatting>
  <conditionalFormatting sqref="K77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P78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K93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Роман Рыболов</cp:lastModifiedBy>
  <dcterms:created xsi:type="dcterms:W3CDTF">2021-01-05T11:51:41Z</dcterms:created>
  <dcterms:modified xsi:type="dcterms:W3CDTF">2021-01-11T09:25:11Z</dcterms:modified>
  <cp:category/>
  <cp:version/>
  <cp:contentType/>
  <cp:contentStatus/>
</cp:coreProperties>
</file>